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sharedStrings.xml" ContentType="application/vnd.openxmlformats-officedocument.spreadsheetml.sharedStrings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1. Q1\04. Final\"/>
    </mc:Choice>
  </mc:AlternateContent>
  <workbookProtection workbookAlgorithmName="SHA-512" workbookHashValue="qyjec+IVXkbIB1CM84MI5tTSxQANW2jX4BIhdr3xuvVIrY04ekZMaiDhQw6f+USvMa1oBL3JZNXmkrae9FaQuw==" workbookSaltValue="F62HrLnByCUwpaQsYXpOaw==" workbookSpinCount="100000" lockStructure="1"/>
  <bookViews>
    <workbookView xWindow="480" yWindow="60" windowWidth="13275" windowHeight="7170"/>
  </bookViews>
  <sheets>
    <sheet name="Summary" sheetId="1" r:id="rId1"/>
    <sheet name="DC21" sheetId="2" r:id="rId2"/>
    <sheet name="DC22" sheetId="3" r:id="rId3"/>
    <sheet name="DC23" sheetId="4" r:id="rId4"/>
    <sheet name="DC24" sheetId="5" r:id="rId5"/>
    <sheet name="DC25" sheetId="6" r:id="rId6"/>
    <sheet name="DC26" sheetId="7" r:id="rId7"/>
    <sheet name="DC27" sheetId="8" r:id="rId8"/>
    <sheet name="DC28" sheetId="9" r:id="rId9"/>
    <sheet name="DC29" sheetId="10" r:id="rId10"/>
    <sheet name="DC43" sheetId="11" r:id="rId11"/>
    <sheet name="ETH" sheetId="12" r:id="rId12"/>
    <sheet name="KZN212" sheetId="13" r:id="rId13"/>
    <sheet name="KZN213" sheetId="14" r:id="rId14"/>
    <sheet name="KZN214" sheetId="15" r:id="rId15"/>
    <sheet name="KZN216" sheetId="16" r:id="rId16"/>
    <sheet name="KZN221" sheetId="17" r:id="rId17"/>
    <sheet name="KZN222" sheetId="18" r:id="rId18"/>
    <sheet name="KZN223" sheetId="19" r:id="rId19"/>
    <sheet name="KZN224" sheetId="20" r:id="rId20"/>
    <sheet name="KZN225" sheetId="21" r:id="rId21"/>
    <sheet name="KZN226" sheetId="22" r:id="rId22"/>
    <sheet name="KZN227" sheetId="23" r:id="rId23"/>
    <sheet name="KZN235" sheetId="24" r:id="rId24"/>
    <sheet name="KZN237" sheetId="25" r:id="rId25"/>
    <sheet name="KZN238" sheetId="26" r:id="rId26"/>
    <sheet name="KZN241" sheetId="27" r:id="rId27"/>
    <sheet name="KZN242" sheetId="28" r:id="rId28"/>
    <sheet name="KZN244" sheetId="29" r:id="rId29"/>
    <sheet name="KZN245" sheetId="30" r:id="rId30"/>
    <sheet name="KZN252" sheetId="31" r:id="rId31"/>
    <sheet name="KZN253" sheetId="32" r:id="rId32"/>
    <sheet name="KZN254" sheetId="33" r:id="rId33"/>
    <sheet name="KZN261" sheetId="34" r:id="rId34"/>
    <sheet name="KZN262" sheetId="35" r:id="rId35"/>
    <sheet name="KZN263" sheetId="36" r:id="rId36"/>
    <sheet name="KZN265" sheetId="37" r:id="rId37"/>
    <sheet name="KZN266" sheetId="38" r:id="rId38"/>
    <sheet name="KZN271" sheetId="39" r:id="rId39"/>
    <sheet name="KZN272" sheetId="40" r:id="rId40"/>
    <sheet name="KZN275" sheetId="41" r:id="rId41"/>
    <sheet name="KZN276" sheetId="42" r:id="rId42"/>
    <sheet name="KZN281" sheetId="43" r:id="rId43"/>
    <sheet name="KZN282" sheetId="44" r:id="rId44"/>
    <sheet name="KZN284" sheetId="45" r:id="rId45"/>
    <sheet name="KZN285" sheetId="46" r:id="rId46"/>
    <sheet name="KZN286" sheetId="47" r:id="rId47"/>
    <sheet name="KZN291" sheetId="48" r:id="rId48"/>
    <sheet name="KZN292" sheetId="49" r:id="rId49"/>
    <sheet name="KZN293" sheetId="50" r:id="rId50"/>
    <sheet name="KZN294" sheetId="51" r:id="rId51"/>
    <sheet name="KZN433" sheetId="52" r:id="rId52"/>
    <sheet name="KZN434" sheetId="53" r:id="rId53"/>
    <sheet name="KZN435" sheetId="54" r:id="rId54"/>
    <sheet name="KZN436" sheetId="55" r:id="rId55"/>
  </sheets>
  <definedNames>
    <definedName name="_xlnm.Print_Area" localSheetId="1">'DC21'!$A$1:$X$127</definedName>
    <definedName name="_xlnm.Print_Area" localSheetId="2">'DC22'!$A$1:$X$127</definedName>
    <definedName name="_xlnm.Print_Area" localSheetId="3">'DC23'!$A$1:$X$127</definedName>
    <definedName name="_xlnm.Print_Area" localSheetId="4">'DC24'!$A$1:$X$127</definedName>
    <definedName name="_xlnm.Print_Area" localSheetId="5">'DC25'!$A$1:$X$127</definedName>
    <definedName name="_xlnm.Print_Area" localSheetId="6">'DC26'!$A$1:$X$127</definedName>
    <definedName name="_xlnm.Print_Area" localSheetId="7">'DC27'!$A$1:$X$127</definedName>
    <definedName name="_xlnm.Print_Area" localSheetId="8">'DC28'!$A$1:$X$127</definedName>
    <definedName name="_xlnm.Print_Area" localSheetId="9">'DC29'!$A$1:$X$127</definedName>
    <definedName name="_xlnm.Print_Area" localSheetId="10">'DC43'!$A$1:$X$127</definedName>
    <definedName name="_xlnm.Print_Area" localSheetId="11">ETH!$A$1:$X$127</definedName>
    <definedName name="_xlnm.Print_Area" localSheetId="12">'KZN212'!$A$1:$X$127</definedName>
    <definedName name="_xlnm.Print_Area" localSheetId="13">'KZN213'!$A$1:$X$127</definedName>
    <definedName name="_xlnm.Print_Area" localSheetId="14">'KZN214'!$A$1:$X$127</definedName>
    <definedName name="_xlnm.Print_Area" localSheetId="15">'KZN216'!$A$1:$X$127</definedName>
    <definedName name="_xlnm.Print_Area" localSheetId="16">'KZN221'!$A$1:$X$127</definedName>
    <definedName name="_xlnm.Print_Area" localSheetId="17">'KZN222'!$A$1:$X$127</definedName>
    <definedName name="_xlnm.Print_Area" localSheetId="18">'KZN223'!$A$1:$X$127</definedName>
    <definedName name="_xlnm.Print_Area" localSheetId="19">'KZN224'!$A$1:$X$127</definedName>
    <definedName name="_xlnm.Print_Area" localSheetId="20">'KZN225'!$A$1:$X$127</definedName>
    <definedName name="_xlnm.Print_Area" localSheetId="21">'KZN226'!$A$1:$X$127</definedName>
    <definedName name="_xlnm.Print_Area" localSheetId="22">'KZN227'!$A$1:$X$127</definedName>
    <definedName name="_xlnm.Print_Area" localSheetId="23">'KZN235'!$A$1:$X$127</definedName>
    <definedName name="_xlnm.Print_Area" localSheetId="24">'KZN237'!$A$1:$X$127</definedName>
    <definedName name="_xlnm.Print_Area" localSheetId="25">'KZN238'!$A$1:$X$127</definedName>
    <definedName name="_xlnm.Print_Area" localSheetId="26">'KZN241'!$A$1:$X$127</definedName>
    <definedName name="_xlnm.Print_Area" localSheetId="27">'KZN242'!$A$1:$X$127</definedName>
    <definedName name="_xlnm.Print_Area" localSheetId="28">'KZN244'!$A$1:$X$127</definedName>
    <definedName name="_xlnm.Print_Area" localSheetId="29">'KZN245'!$A$1:$X$127</definedName>
    <definedName name="_xlnm.Print_Area" localSheetId="30">'KZN252'!$A$1:$X$127</definedName>
    <definedName name="_xlnm.Print_Area" localSheetId="31">'KZN253'!$A$1:$X$127</definedName>
    <definedName name="_xlnm.Print_Area" localSheetId="32">'KZN254'!$A$1:$X$127</definedName>
    <definedName name="_xlnm.Print_Area" localSheetId="33">'KZN261'!$A$1:$X$127</definedName>
    <definedName name="_xlnm.Print_Area" localSheetId="34">'KZN262'!$A$1:$X$127</definedName>
    <definedName name="_xlnm.Print_Area" localSheetId="35">'KZN263'!$A$1:$X$127</definedName>
    <definedName name="_xlnm.Print_Area" localSheetId="36">'KZN265'!$A$1:$X$127</definedName>
    <definedName name="_xlnm.Print_Area" localSheetId="37">'KZN266'!$A$1:$X$127</definedName>
    <definedName name="_xlnm.Print_Area" localSheetId="38">'KZN271'!$A$1:$X$127</definedName>
    <definedName name="_xlnm.Print_Area" localSheetId="39">'KZN272'!$A$1:$X$127</definedName>
    <definedName name="_xlnm.Print_Area" localSheetId="40">'KZN275'!$A$1:$X$127</definedName>
    <definedName name="_xlnm.Print_Area" localSheetId="41">'KZN276'!$A$1:$X$127</definedName>
    <definedName name="_xlnm.Print_Area" localSheetId="42">'KZN281'!$A$1:$X$127</definedName>
    <definedName name="_xlnm.Print_Area" localSheetId="43">'KZN282'!$A$1:$X$127</definedName>
    <definedName name="_xlnm.Print_Area" localSheetId="44">'KZN284'!$A$1:$X$127</definedName>
    <definedName name="_xlnm.Print_Area" localSheetId="45">'KZN285'!$A$1:$X$127</definedName>
    <definedName name="_xlnm.Print_Area" localSheetId="46">'KZN286'!$A$1:$X$127</definedName>
    <definedName name="_xlnm.Print_Area" localSheetId="47">'KZN291'!$A$1:$X$127</definedName>
    <definedName name="_xlnm.Print_Area" localSheetId="48">'KZN292'!$A$1:$X$127</definedName>
    <definedName name="_xlnm.Print_Area" localSheetId="49">'KZN293'!$A$1:$X$127</definedName>
    <definedName name="_xlnm.Print_Area" localSheetId="50">'KZN294'!$A$1:$X$127</definedName>
    <definedName name="_xlnm.Print_Area" localSheetId="51">'KZN433'!$A$1:$X$127</definedName>
    <definedName name="_xlnm.Print_Area" localSheetId="52">'KZN434'!$A$1:$X$127</definedName>
    <definedName name="_xlnm.Print_Area" localSheetId="53">'KZN435'!$A$1:$X$127</definedName>
    <definedName name="_xlnm.Print_Area" localSheetId="54">'KZN436'!$A$1:$X$127</definedName>
    <definedName name="_xlnm.Print_Area" localSheetId="0">Summary!$A$1:$X$127</definedName>
  </definedNames>
  <calcPr calcId="162913"/>
</workbook>
</file>

<file path=xl/calcChain.xml><?xml version="1.0" encoding="utf-8"?>
<calcChain xmlns="http://schemas.openxmlformats.org/spreadsheetml/2006/main">
  <c r="W113" i="2" l="1"/>
  <c r="V113" i="2"/>
  <c r="Q113" i="2"/>
  <c r="P113" i="2"/>
  <c r="O113" i="2"/>
  <c r="N113" i="2"/>
  <c r="M113" i="2"/>
  <c r="S113" i="2" s="1"/>
  <c r="L113" i="2"/>
  <c r="R113" i="2" s="1"/>
  <c r="K113" i="2"/>
  <c r="J113" i="2"/>
  <c r="I113" i="2"/>
  <c r="H113" i="2"/>
  <c r="G113" i="2"/>
  <c r="F113" i="2"/>
  <c r="E113" i="2"/>
  <c r="U113" i="2" s="1"/>
  <c r="D113" i="2"/>
  <c r="C113" i="2"/>
  <c r="B113" i="2"/>
  <c r="Q112" i="2"/>
  <c r="P112" i="2"/>
  <c r="O112" i="2"/>
  <c r="N112" i="2"/>
  <c r="U111" i="2"/>
  <c r="T111" i="2"/>
  <c r="S111" i="2"/>
  <c r="R111" i="2"/>
  <c r="S110" i="2"/>
  <c r="R110" i="2"/>
  <c r="E110" i="2"/>
  <c r="U110" i="2" s="1"/>
  <c r="S109" i="2"/>
  <c r="R109" i="2"/>
  <c r="E109" i="2"/>
  <c r="U109" i="2" s="1"/>
  <c r="S108" i="2"/>
  <c r="R108" i="2"/>
  <c r="E108" i="2"/>
  <c r="U108" i="2" s="1"/>
  <c r="S107" i="2"/>
  <c r="R107" i="2"/>
  <c r="E107" i="2"/>
  <c r="S106" i="2"/>
  <c r="R106" i="2"/>
  <c r="E106" i="2"/>
  <c r="S105" i="2"/>
  <c r="R105" i="2"/>
  <c r="E105" i="2"/>
  <c r="S104" i="2"/>
  <c r="R104" i="2"/>
  <c r="E104" i="2"/>
  <c r="S103" i="2"/>
  <c r="R103" i="2"/>
  <c r="E103" i="2"/>
  <c r="S102" i="2"/>
  <c r="R102" i="2"/>
  <c r="E102" i="2"/>
  <c r="T101" i="2"/>
  <c r="S101" i="2"/>
  <c r="R101" i="2"/>
  <c r="E101" i="2"/>
  <c r="U101" i="2" s="1"/>
  <c r="S100" i="2"/>
  <c r="R100" i="2"/>
  <c r="E100" i="2"/>
  <c r="S99" i="2"/>
  <c r="R99" i="2"/>
  <c r="E99" i="2"/>
  <c r="S98" i="2"/>
  <c r="R98" i="2"/>
  <c r="E98" i="2"/>
  <c r="U98" i="2" s="1"/>
  <c r="S97" i="2"/>
  <c r="R97" i="2"/>
  <c r="E97" i="2"/>
  <c r="U97" i="2" s="1"/>
  <c r="S96" i="2"/>
  <c r="R96" i="2"/>
  <c r="E96" i="2"/>
  <c r="T96" i="2" s="1"/>
  <c r="W95" i="2"/>
  <c r="W112" i="2" s="1"/>
  <c r="V95" i="2"/>
  <c r="V112" i="2" s="1"/>
  <c r="M95" i="2"/>
  <c r="M112" i="2" s="1"/>
  <c r="S112" i="2" s="1"/>
  <c r="L95" i="2"/>
  <c r="R95" i="2" s="1"/>
  <c r="K95" i="2"/>
  <c r="K112" i="2" s="1"/>
  <c r="J95" i="2"/>
  <c r="J112" i="2" s="1"/>
  <c r="I95" i="2"/>
  <c r="I112" i="2" s="1"/>
  <c r="H95" i="2"/>
  <c r="H112" i="2" s="1"/>
  <c r="G95" i="2"/>
  <c r="G112" i="2" s="1"/>
  <c r="F95" i="2"/>
  <c r="F112" i="2" s="1"/>
  <c r="D95" i="2"/>
  <c r="D112" i="2" s="1"/>
  <c r="C95" i="2"/>
  <c r="C112" i="2" s="1"/>
  <c r="B95" i="2"/>
  <c r="B112" i="2" s="1"/>
  <c r="W113" i="3"/>
  <c r="V113" i="3"/>
  <c r="Q113" i="3"/>
  <c r="P113" i="3"/>
  <c r="O113" i="3"/>
  <c r="N113" i="3"/>
  <c r="M113" i="3"/>
  <c r="S113" i="3" s="1"/>
  <c r="L113" i="3"/>
  <c r="R113" i="3" s="1"/>
  <c r="K113" i="3"/>
  <c r="J113" i="3"/>
  <c r="I113" i="3"/>
  <c r="H113" i="3"/>
  <c r="G113" i="3"/>
  <c r="F113" i="3"/>
  <c r="E113" i="3"/>
  <c r="D113" i="3"/>
  <c r="C113" i="3"/>
  <c r="B113" i="3"/>
  <c r="Q112" i="3"/>
  <c r="P112" i="3"/>
  <c r="O112" i="3"/>
  <c r="N112" i="3"/>
  <c r="U111" i="3"/>
  <c r="T111" i="3"/>
  <c r="S111" i="3"/>
  <c r="R111" i="3"/>
  <c r="S110" i="3"/>
  <c r="R110" i="3"/>
  <c r="E110" i="3"/>
  <c r="U110" i="3" s="1"/>
  <c r="T109" i="3"/>
  <c r="S109" i="3"/>
  <c r="R109" i="3"/>
  <c r="E109" i="3"/>
  <c r="U109" i="3" s="1"/>
  <c r="S108" i="3"/>
  <c r="R108" i="3"/>
  <c r="E108" i="3"/>
  <c r="T108" i="3" s="1"/>
  <c r="T107" i="3"/>
  <c r="S107" i="3"/>
  <c r="R107" i="3"/>
  <c r="E107" i="3"/>
  <c r="U107" i="3" s="1"/>
  <c r="S106" i="3"/>
  <c r="R106" i="3"/>
  <c r="E106" i="3"/>
  <c r="U106" i="3" s="1"/>
  <c r="T105" i="3"/>
  <c r="S105" i="3"/>
  <c r="R105" i="3"/>
  <c r="E105" i="3"/>
  <c r="U105" i="3" s="1"/>
  <c r="S104" i="3"/>
  <c r="R104" i="3"/>
  <c r="E104" i="3"/>
  <c r="T104" i="3" s="1"/>
  <c r="T103" i="3"/>
  <c r="S103" i="3"/>
  <c r="R103" i="3"/>
  <c r="E103" i="3"/>
  <c r="U103" i="3" s="1"/>
  <c r="S102" i="3"/>
  <c r="R102" i="3"/>
  <c r="E102" i="3"/>
  <c r="U102" i="3" s="1"/>
  <c r="T101" i="3"/>
  <c r="S101" i="3"/>
  <c r="R101" i="3"/>
  <c r="E101" i="3"/>
  <c r="U101" i="3" s="1"/>
  <c r="S100" i="3"/>
  <c r="R100" i="3"/>
  <c r="E100" i="3"/>
  <c r="T100" i="3" s="1"/>
  <c r="T99" i="3"/>
  <c r="S99" i="3"/>
  <c r="R99" i="3"/>
  <c r="E99" i="3"/>
  <c r="U99" i="3" s="1"/>
  <c r="S98" i="3"/>
  <c r="R98" i="3"/>
  <c r="E98" i="3"/>
  <c r="U98" i="3" s="1"/>
  <c r="T97" i="3"/>
  <c r="S97" i="3"/>
  <c r="R97" i="3"/>
  <c r="E97" i="3"/>
  <c r="U97" i="3" s="1"/>
  <c r="S96" i="3"/>
  <c r="R96" i="3"/>
  <c r="E96" i="3"/>
  <c r="U96" i="3" s="1"/>
  <c r="W95" i="3"/>
  <c r="W112" i="3" s="1"/>
  <c r="V95" i="3"/>
  <c r="V112" i="3" s="1"/>
  <c r="M95" i="3"/>
  <c r="S95" i="3" s="1"/>
  <c r="L95" i="3"/>
  <c r="K95" i="3"/>
  <c r="K112" i="3" s="1"/>
  <c r="J95" i="3"/>
  <c r="J112" i="3" s="1"/>
  <c r="I95" i="3"/>
  <c r="I112" i="3" s="1"/>
  <c r="H95" i="3"/>
  <c r="H112" i="3" s="1"/>
  <c r="G95" i="3"/>
  <c r="G112" i="3" s="1"/>
  <c r="F95" i="3"/>
  <c r="F112" i="3" s="1"/>
  <c r="D95" i="3"/>
  <c r="D112" i="3" s="1"/>
  <c r="C95" i="3"/>
  <c r="C112" i="3" s="1"/>
  <c r="B95" i="3"/>
  <c r="B112" i="3" s="1"/>
  <c r="W113" i="4"/>
  <c r="V113" i="4"/>
  <c r="Q113" i="4"/>
  <c r="P113" i="4"/>
  <c r="O113" i="4"/>
  <c r="N113" i="4"/>
  <c r="M113" i="4"/>
  <c r="S113" i="4" s="1"/>
  <c r="L113" i="4"/>
  <c r="R113" i="4" s="1"/>
  <c r="K113" i="4"/>
  <c r="J113" i="4"/>
  <c r="I113" i="4"/>
  <c r="H113" i="4"/>
  <c r="G113" i="4"/>
  <c r="F113" i="4"/>
  <c r="E113" i="4"/>
  <c r="U113" i="4" s="1"/>
  <c r="D113" i="4"/>
  <c r="C113" i="4"/>
  <c r="B113" i="4"/>
  <c r="Q112" i="4"/>
  <c r="P112" i="4"/>
  <c r="O112" i="4"/>
  <c r="N112" i="4"/>
  <c r="U111" i="4"/>
  <c r="T111" i="4"/>
  <c r="S111" i="4"/>
  <c r="R111" i="4"/>
  <c r="S110" i="4"/>
  <c r="R110" i="4"/>
  <c r="E110" i="4"/>
  <c r="S109" i="4"/>
  <c r="R109" i="4"/>
  <c r="E109" i="4"/>
  <c r="S108" i="4"/>
  <c r="R108" i="4"/>
  <c r="E108" i="4"/>
  <c r="S107" i="4"/>
  <c r="R107" i="4"/>
  <c r="E107" i="4"/>
  <c r="S106" i="4"/>
  <c r="R106" i="4"/>
  <c r="E106" i="4"/>
  <c r="S105" i="4"/>
  <c r="R105" i="4"/>
  <c r="E105" i="4"/>
  <c r="S104" i="4"/>
  <c r="R104" i="4"/>
  <c r="E104" i="4"/>
  <c r="S103" i="4"/>
  <c r="R103" i="4"/>
  <c r="E103" i="4"/>
  <c r="S102" i="4"/>
  <c r="R102" i="4"/>
  <c r="E102" i="4"/>
  <c r="S101" i="4"/>
  <c r="R101" i="4"/>
  <c r="E101" i="4"/>
  <c r="S100" i="4"/>
  <c r="R100" i="4"/>
  <c r="E100" i="4"/>
  <c r="S99" i="4"/>
  <c r="R99" i="4"/>
  <c r="E99" i="4"/>
  <c r="S98" i="4"/>
  <c r="R98" i="4"/>
  <c r="E98" i="4"/>
  <c r="S97" i="4"/>
  <c r="R97" i="4"/>
  <c r="E97" i="4"/>
  <c r="S96" i="4"/>
  <c r="R96" i="4"/>
  <c r="E96" i="4"/>
  <c r="W95" i="4"/>
  <c r="W112" i="4" s="1"/>
  <c r="V95" i="4"/>
  <c r="V112" i="4" s="1"/>
  <c r="M95" i="4"/>
  <c r="L95" i="4"/>
  <c r="L112" i="4" s="1"/>
  <c r="R112" i="4" s="1"/>
  <c r="K95" i="4"/>
  <c r="K112" i="4" s="1"/>
  <c r="J95" i="4"/>
  <c r="J112" i="4" s="1"/>
  <c r="I95" i="4"/>
  <c r="I112" i="4" s="1"/>
  <c r="H95" i="4"/>
  <c r="H112" i="4" s="1"/>
  <c r="G95" i="4"/>
  <c r="G112" i="4" s="1"/>
  <c r="F95" i="4"/>
  <c r="F112" i="4" s="1"/>
  <c r="D95" i="4"/>
  <c r="D112" i="4" s="1"/>
  <c r="C95" i="4"/>
  <c r="C112" i="4" s="1"/>
  <c r="B95" i="4"/>
  <c r="B112" i="4" s="1"/>
  <c r="W113" i="5"/>
  <c r="V113" i="5"/>
  <c r="Q113" i="5"/>
  <c r="P113" i="5"/>
  <c r="O113" i="5"/>
  <c r="N113" i="5"/>
  <c r="M113" i="5"/>
  <c r="S113" i="5" s="1"/>
  <c r="L113" i="5"/>
  <c r="R113" i="5" s="1"/>
  <c r="K113" i="5"/>
  <c r="J113" i="5"/>
  <c r="I113" i="5"/>
  <c r="H113" i="5"/>
  <c r="G113" i="5"/>
  <c r="F113" i="5"/>
  <c r="E113" i="5"/>
  <c r="D113" i="5"/>
  <c r="C113" i="5"/>
  <c r="B113" i="5"/>
  <c r="Q112" i="5"/>
  <c r="P112" i="5"/>
  <c r="O112" i="5"/>
  <c r="N112" i="5"/>
  <c r="U111" i="5"/>
  <c r="T111" i="5"/>
  <c r="S111" i="5"/>
  <c r="R111" i="5"/>
  <c r="S110" i="5"/>
  <c r="R110" i="5"/>
  <c r="E110" i="5"/>
  <c r="T110" i="5" s="1"/>
  <c r="T109" i="5"/>
  <c r="S109" i="5"/>
  <c r="R109" i="5"/>
  <c r="E109" i="5"/>
  <c r="U109" i="5" s="1"/>
  <c r="S108" i="5"/>
  <c r="R108" i="5"/>
  <c r="E108" i="5"/>
  <c r="U108" i="5" s="1"/>
  <c r="S107" i="5"/>
  <c r="R107" i="5"/>
  <c r="E107" i="5"/>
  <c r="S106" i="5"/>
  <c r="R106" i="5"/>
  <c r="E106" i="5"/>
  <c r="S105" i="5"/>
  <c r="R105" i="5"/>
  <c r="E105" i="5"/>
  <c r="S104" i="5"/>
  <c r="R104" i="5"/>
  <c r="E104" i="5"/>
  <c r="U104" i="5" s="1"/>
  <c r="S103" i="5"/>
  <c r="R103" i="5"/>
  <c r="E103" i="5"/>
  <c r="S102" i="5"/>
  <c r="R102" i="5"/>
  <c r="E102" i="5"/>
  <c r="S101" i="5"/>
  <c r="R101" i="5"/>
  <c r="E101" i="5"/>
  <c r="U101" i="5" s="1"/>
  <c r="S100" i="5"/>
  <c r="R100" i="5"/>
  <c r="E100" i="5"/>
  <c r="U100" i="5" s="1"/>
  <c r="T99" i="5"/>
  <c r="S99" i="5"/>
  <c r="R99" i="5"/>
  <c r="E99" i="5"/>
  <c r="U99" i="5" s="1"/>
  <c r="S98" i="5"/>
  <c r="R98" i="5"/>
  <c r="E98" i="5"/>
  <c r="T98" i="5" s="1"/>
  <c r="T97" i="5"/>
  <c r="S97" i="5"/>
  <c r="R97" i="5"/>
  <c r="E97" i="5"/>
  <c r="U97" i="5" s="1"/>
  <c r="S96" i="5"/>
  <c r="R96" i="5"/>
  <c r="E96" i="5"/>
  <c r="W95" i="5"/>
  <c r="W112" i="5" s="1"/>
  <c r="V95" i="5"/>
  <c r="V112" i="5" s="1"/>
  <c r="M95" i="5"/>
  <c r="S95" i="5" s="1"/>
  <c r="L95" i="5"/>
  <c r="L112" i="5" s="1"/>
  <c r="R112" i="5" s="1"/>
  <c r="K95" i="5"/>
  <c r="K112" i="5" s="1"/>
  <c r="J95" i="5"/>
  <c r="J112" i="5" s="1"/>
  <c r="I95" i="5"/>
  <c r="I112" i="5" s="1"/>
  <c r="H95" i="5"/>
  <c r="H112" i="5" s="1"/>
  <c r="G95" i="5"/>
  <c r="G112" i="5" s="1"/>
  <c r="F95" i="5"/>
  <c r="F112" i="5" s="1"/>
  <c r="D95" i="5"/>
  <c r="D112" i="5" s="1"/>
  <c r="C95" i="5"/>
  <c r="C112" i="5" s="1"/>
  <c r="B95" i="5"/>
  <c r="B112" i="5" s="1"/>
  <c r="W113" i="6"/>
  <c r="V113" i="6"/>
  <c r="T113" i="6"/>
  <c r="Q113" i="6"/>
  <c r="P113" i="6"/>
  <c r="O113" i="6"/>
  <c r="N113" i="6"/>
  <c r="M113" i="6"/>
  <c r="S113" i="6" s="1"/>
  <c r="L113" i="6"/>
  <c r="R113" i="6" s="1"/>
  <c r="K113" i="6"/>
  <c r="J113" i="6"/>
  <c r="I113" i="6"/>
  <c r="H113" i="6"/>
  <c r="G113" i="6"/>
  <c r="F113" i="6"/>
  <c r="E113" i="6"/>
  <c r="U113" i="6" s="1"/>
  <c r="D113" i="6"/>
  <c r="C113" i="6"/>
  <c r="B113" i="6"/>
  <c r="Q112" i="6"/>
  <c r="P112" i="6"/>
  <c r="O112" i="6"/>
  <c r="N112" i="6"/>
  <c r="U111" i="6"/>
  <c r="T111" i="6"/>
  <c r="S111" i="6"/>
  <c r="R111" i="6"/>
  <c r="S110" i="6"/>
  <c r="R110" i="6"/>
  <c r="E110" i="6"/>
  <c r="S109" i="6"/>
  <c r="R109" i="6"/>
  <c r="E109" i="6"/>
  <c r="U109" i="6" s="1"/>
  <c r="S108" i="6"/>
  <c r="R108" i="6"/>
  <c r="E108" i="6"/>
  <c r="U108" i="6" s="1"/>
  <c r="S107" i="6"/>
  <c r="R107" i="6"/>
  <c r="E107" i="6"/>
  <c r="S106" i="6"/>
  <c r="R106" i="6"/>
  <c r="E106" i="6"/>
  <c r="S105" i="6"/>
  <c r="R105" i="6"/>
  <c r="E105" i="6"/>
  <c r="U105" i="6" s="1"/>
  <c r="T104" i="6"/>
  <c r="S104" i="6"/>
  <c r="R104" i="6"/>
  <c r="E104" i="6"/>
  <c r="U104" i="6" s="1"/>
  <c r="S103" i="6"/>
  <c r="R103" i="6"/>
  <c r="E103" i="6"/>
  <c r="S102" i="6"/>
  <c r="R102" i="6"/>
  <c r="E102" i="6"/>
  <c r="U102" i="6" s="1"/>
  <c r="S101" i="6"/>
  <c r="R101" i="6"/>
  <c r="E101" i="6"/>
  <c r="U101" i="6" s="1"/>
  <c r="S100" i="6"/>
  <c r="R100" i="6"/>
  <c r="E100" i="6"/>
  <c r="U100" i="6" s="1"/>
  <c r="S99" i="6"/>
  <c r="R99" i="6"/>
  <c r="E99" i="6"/>
  <c r="U99" i="6" s="1"/>
  <c r="S98" i="6"/>
  <c r="R98" i="6"/>
  <c r="E98" i="6"/>
  <c r="U98" i="6" s="1"/>
  <c r="S97" i="6"/>
  <c r="R97" i="6"/>
  <c r="E97" i="6"/>
  <c r="U97" i="6" s="1"/>
  <c r="S96" i="6"/>
  <c r="R96" i="6"/>
  <c r="E96" i="6"/>
  <c r="W95" i="6"/>
  <c r="W112" i="6" s="1"/>
  <c r="V95" i="6"/>
  <c r="V112" i="6" s="1"/>
  <c r="M95" i="6"/>
  <c r="L95" i="6"/>
  <c r="R95" i="6" s="1"/>
  <c r="K95" i="6"/>
  <c r="K112" i="6" s="1"/>
  <c r="J95" i="6"/>
  <c r="J112" i="6" s="1"/>
  <c r="I95" i="6"/>
  <c r="I112" i="6" s="1"/>
  <c r="H95" i="6"/>
  <c r="H112" i="6" s="1"/>
  <c r="G95" i="6"/>
  <c r="G112" i="6" s="1"/>
  <c r="F95" i="6"/>
  <c r="F112" i="6" s="1"/>
  <c r="D95" i="6"/>
  <c r="D112" i="6" s="1"/>
  <c r="C95" i="6"/>
  <c r="C112" i="6" s="1"/>
  <c r="B95" i="6"/>
  <c r="B112" i="6" s="1"/>
  <c r="W113" i="7"/>
  <c r="V113" i="7"/>
  <c r="Q113" i="7"/>
  <c r="P113" i="7"/>
  <c r="O113" i="7"/>
  <c r="N113" i="7"/>
  <c r="M113" i="7"/>
  <c r="S113" i="7" s="1"/>
  <c r="L113" i="7"/>
  <c r="R113" i="7" s="1"/>
  <c r="K113" i="7"/>
  <c r="J113" i="7"/>
  <c r="I113" i="7"/>
  <c r="H113" i="7"/>
  <c r="G113" i="7"/>
  <c r="F113" i="7"/>
  <c r="E113" i="7"/>
  <c r="D113" i="7"/>
  <c r="C113" i="7"/>
  <c r="B113" i="7"/>
  <c r="Q112" i="7"/>
  <c r="P112" i="7"/>
  <c r="O112" i="7"/>
  <c r="N112" i="7"/>
  <c r="U111" i="7"/>
  <c r="T111" i="7"/>
  <c r="S111" i="7"/>
  <c r="R111" i="7"/>
  <c r="S110" i="7"/>
  <c r="R110" i="7"/>
  <c r="E110" i="7"/>
  <c r="U110" i="7" s="1"/>
  <c r="S109" i="7"/>
  <c r="R109" i="7"/>
  <c r="E109" i="7"/>
  <c r="S108" i="7"/>
  <c r="R108" i="7"/>
  <c r="E108" i="7"/>
  <c r="S107" i="7"/>
  <c r="R107" i="7"/>
  <c r="E107" i="7"/>
  <c r="S106" i="7"/>
  <c r="R106" i="7"/>
  <c r="E106" i="7"/>
  <c r="U106" i="7" s="1"/>
  <c r="S105" i="7"/>
  <c r="R105" i="7"/>
  <c r="E105" i="7"/>
  <c r="S104" i="7"/>
  <c r="R104" i="7"/>
  <c r="E104" i="7"/>
  <c r="T104" i="7" s="1"/>
  <c r="S103" i="7"/>
  <c r="R103" i="7"/>
  <c r="E103" i="7"/>
  <c r="S102" i="7"/>
  <c r="R102" i="7"/>
  <c r="E102" i="7"/>
  <c r="U102" i="7" s="1"/>
  <c r="S101" i="7"/>
  <c r="R101" i="7"/>
  <c r="E101" i="7"/>
  <c r="U101" i="7" s="1"/>
  <c r="S100" i="7"/>
  <c r="R100" i="7"/>
  <c r="E100" i="7"/>
  <c r="T100" i="7" s="1"/>
  <c r="S99" i="7"/>
  <c r="R99" i="7"/>
  <c r="E99" i="7"/>
  <c r="U99" i="7" s="1"/>
  <c r="S98" i="7"/>
  <c r="R98" i="7"/>
  <c r="E98" i="7"/>
  <c r="T98" i="7" s="1"/>
  <c r="S97" i="7"/>
  <c r="R97" i="7"/>
  <c r="E97" i="7"/>
  <c r="U97" i="7" s="1"/>
  <c r="S96" i="7"/>
  <c r="R96" i="7"/>
  <c r="E96" i="7"/>
  <c r="U96" i="7" s="1"/>
  <c r="W95" i="7"/>
  <c r="W112" i="7" s="1"/>
  <c r="V95" i="7"/>
  <c r="V112" i="7" s="1"/>
  <c r="M95" i="7"/>
  <c r="S95" i="7" s="1"/>
  <c r="L95" i="7"/>
  <c r="K95" i="7"/>
  <c r="K112" i="7" s="1"/>
  <c r="J95" i="7"/>
  <c r="J112" i="7" s="1"/>
  <c r="I95" i="7"/>
  <c r="I112" i="7" s="1"/>
  <c r="H95" i="7"/>
  <c r="H112" i="7" s="1"/>
  <c r="G95" i="7"/>
  <c r="G112" i="7" s="1"/>
  <c r="F95" i="7"/>
  <c r="F112" i="7" s="1"/>
  <c r="D95" i="7"/>
  <c r="D112" i="7" s="1"/>
  <c r="C95" i="7"/>
  <c r="C112" i="7" s="1"/>
  <c r="B95" i="7"/>
  <c r="B112" i="7" s="1"/>
  <c r="W113" i="8"/>
  <c r="V113" i="8"/>
  <c r="Q113" i="8"/>
  <c r="P113" i="8"/>
  <c r="O113" i="8"/>
  <c r="N113" i="8"/>
  <c r="M113" i="8"/>
  <c r="S113" i="8" s="1"/>
  <c r="L113" i="8"/>
  <c r="R113" i="8" s="1"/>
  <c r="K113" i="8"/>
  <c r="J113" i="8"/>
  <c r="I113" i="8"/>
  <c r="H113" i="8"/>
  <c r="G113" i="8"/>
  <c r="F113" i="8"/>
  <c r="E113" i="8"/>
  <c r="D113" i="8"/>
  <c r="C113" i="8"/>
  <c r="B113" i="8"/>
  <c r="Q112" i="8"/>
  <c r="P112" i="8"/>
  <c r="O112" i="8"/>
  <c r="N112" i="8"/>
  <c r="U111" i="8"/>
  <c r="T111" i="8"/>
  <c r="S111" i="8"/>
  <c r="R111" i="8"/>
  <c r="S110" i="8"/>
  <c r="R110" i="8"/>
  <c r="E110" i="8"/>
  <c r="T110" i="8" s="1"/>
  <c r="T109" i="8"/>
  <c r="S109" i="8"/>
  <c r="R109" i="8"/>
  <c r="E109" i="8"/>
  <c r="U109" i="8" s="1"/>
  <c r="S108" i="8"/>
  <c r="R108" i="8"/>
  <c r="E108" i="8"/>
  <c r="U108" i="8" s="1"/>
  <c r="S107" i="8"/>
  <c r="R107" i="8"/>
  <c r="E107" i="8"/>
  <c r="T107" i="8" s="1"/>
  <c r="S106" i="8"/>
  <c r="R106" i="8"/>
  <c r="E106" i="8"/>
  <c r="S105" i="8"/>
  <c r="R105" i="8"/>
  <c r="E105" i="8"/>
  <c r="U105" i="8" s="1"/>
  <c r="T104" i="8"/>
  <c r="S104" i="8"/>
  <c r="R104" i="8"/>
  <c r="E104" i="8"/>
  <c r="U104" i="8" s="1"/>
  <c r="S103" i="8"/>
  <c r="R103" i="8"/>
  <c r="E103" i="8"/>
  <c r="U103" i="8" s="1"/>
  <c r="S102" i="8"/>
  <c r="R102" i="8"/>
  <c r="E102" i="8"/>
  <c r="T102" i="8" s="1"/>
  <c r="S101" i="8"/>
  <c r="R101" i="8"/>
  <c r="E101" i="8"/>
  <c r="U101" i="8" s="1"/>
  <c r="T100" i="8"/>
  <c r="S100" i="8"/>
  <c r="R100" i="8"/>
  <c r="E100" i="8"/>
  <c r="U100" i="8" s="1"/>
  <c r="S99" i="8"/>
  <c r="R99" i="8"/>
  <c r="E99" i="8"/>
  <c r="U99" i="8" s="1"/>
  <c r="U98" i="8"/>
  <c r="S98" i="8"/>
  <c r="R98" i="8"/>
  <c r="E98" i="8"/>
  <c r="T98" i="8" s="1"/>
  <c r="S97" i="8"/>
  <c r="R97" i="8"/>
  <c r="E97" i="8"/>
  <c r="U97" i="8" s="1"/>
  <c r="T96" i="8"/>
  <c r="S96" i="8"/>
  <c r="R96" i="8"/>
  <c r="E96" i="8"/>
  <c r="W95" i="8"/>
  <c r="W112" i="8" s="1"/>
  <c r="V95" i="8"/>
  <c r="V112" i="8" s="1"/>
  <c r="M95" i="8"/>
  <c r="S95" i="8" s="1"/>
  <c r="L95" i="8"/>
  <c r="K95" i="8"/>
  <c r="K112" i="8" s="1"/>
  <c r="J95" i="8"/>
  <c r="J112" i="8" s="1"/>
  <c r="I95" i="8"/>
  <c r="I112" i="8" s="1"/>
  <c r="H95" i="8"/>
  <c r="H112" i="8" s="1"/>
  <c r="G95" i="8"/>
  <c r="G112" i="8" s="1"/>
  <c r="F95" i="8"/>
  <c r="F112" i="8" s="1"/>
  <c r="D95" i="8"/>
  <c r="D112" i="8" s="1"/>
  <c r="C95" i="8"/>
  <c r="C112" i="8" s="1"/>
  <c r="B95" i="8"/>
  <c r="B112" i="8" s="1"/>
  <c r="W113" i="9"/>
  <c r="V113" i="9"/>
  <c r="Q113" i="9"/>
  <c r="P113" i="9"/>
  <c r="O113" i="9"/>
  <c r="N113" i="9"/>
  <c r="M113" i="9"/>
  <c r="S113" i="9" s="1"/>
  <c r="L113" i="9"/>
  <c r="R113" i="9" s="1"/>
  <c r="K113" i="9"/>
  <c r="J113" i="9"/>
  <c r="I113" i="9"/>
  <c r="H113" i="9"/>
  <c r="G113" i="9"/>
  <c r="F113" i="9"/>
  <c r="E113" i="9"/>
  <c r="U113" i="9" s="1"/>
  <c r="D113" i="9"/>
  <c r="C113" i="9"/>
  <c r="B113" i="9"/>
  <c r="Q112" i="9"/>
  <c r="P112" i="9"/>
  <c r="O112" i="9"/>
  <c r="N112" i="9"/>
  <c r="U111" i="9"/>
  <c r="T111" i="9"/>
  <c r="S111" i="9"/>
  <c r="R111" i="9"/>
  <c r="S110" i="9"/>
  <c r="R110" i="9"/>
  <c r="E110" i="9"/>
  <c r="U110" i="9" s="1"/>
  <c r="T109" i="9"/>
  <c r="S109" i="9"/>
  <c r="R109" i="9"/>
  <c r="E109" i="9"/>
  <c r="U109" i="9" s="1"/>
  <c r="S108" i="9"/>
  <c r="R108" i="9"/>
  <c r="E108" i="9"/>
  <c r="T108" i="9" s="1"/>
  <c r="S107" i="9"/>
  <c r="R107" i="9"/>
  <c r="E107" i="9"/>
  <c r="T106" i="9"/>
  <c r="S106" i="9"/>
  <c r="R106" i="9"/>
  <c r="E106" i="9"/>
  <c r="U106" i="9" s="1"/>
  <c r="S105" i="9"/>
  <c r="R105" i="9"/>
  <c r="E105" i="9"/>
  <c r="U105" i="9" s="1"/>
  <c r="S104" i="9"/>
  <c r="R104" i="9"/>
  <c r="E104" i="9"/>
  <c r="U104" i="9" s="1"/>
  <c r="S103" i="9"/>
  <c r="R103" i="9"/>
  <c r="E103" i="9"/>
  <c r="T103" i="9" s="1"/>
  <c r="T102" i="9"/>
  <c r="S102" i="9"/>
  <c r="R102" i="9"/>
  <c r="E102" i="9"/>
  <c r="U102" i="9" s="1"/>
  <c r="S101" i="9"/>
  <c r="R101" i="9"/>
  <c r="E101" i="9"/>
  <c r="U101" i="9" s="1"/>
  <c r="T100" i="9"/>
  <c r="S100" i="9"/>
  <c r="R100" i="9"/>
  <c r="E100" i="9"/>
  <c r="U100" i="9" s="1"/>
  <c r="S99" i="9"/>
  <c r="R99" i="9"/>
  <c r="E99" i="9"/>
  <c r="T99" i="9" s="1"/>
  <c r="T98" i="9"/>
  <c r="S98" i="9"/>
  <c r="R98" i="9"/>
  <c r="E98" i="9"/>
  <c r="U98" i="9" s="1"/>
  <c r="S97" i="9"/>
  <c r="R97" i="9"/>
  <c r="E97" i="9"/>
  <c r="U97" i="9" s="1"/>
  <c r="T96" i="9"/>
  <c r="S96" i="9"/>
  <c r="R96" i="9"/>
  <c r="E96" i="9"/>
  <c r="W95" i="9"/>
  <c r="W112" i="9" s="1"/>
  <c r="V95" i="9"/>
  <c r="V112" i="9" s="1"/>
  <c r="M95" i="9"/>
  <c r="M112" i="9" s="1"/>
  <c r="S112" i="9" s="1"/>
  <c r="L95" i="9"/>
  <c r="K95" i="9"/>
  <c r="K112" i="9" s="1"/>
  <c r="J95" i="9"/>
  <c r="J112" i="9" s="1"/>
  <c r="I95" i="9"/>
  <c r="I112" i="9" s="1"/>
  <c r="H95" i="9"/>
  <c r="H112" i="9" s="1"/>
  <c r="G95" i="9"/>
  <c r="G112" i="9" s="1"/>
  <c r="F95" i="9"/>
  <c r="F112" i="9" s="1"/>
  <c r="D95" i="9"/>
  <c r="D112" i="9" s="1"/>
  <c r="C95" i="9"/>
  <c r="C112" i="9" s="1"/>
  <c r="B95" i="9"/>
  <c r="B112" i="9" s="1"/>
  <c r="W113" i="10"/>
  <c r="V113" i="10"/>
  <c r="Q113" i="10"/>
  <c r="P113" i="10"/>
  <c r="O113" i="10"/>
  <c r="N113" i="10"/>
  <c r="M113" i="10"/>
  <c r="S113" i="10" s="1"/>
  <c r="L113" i="10"/>
  <c r="R113" i="10" s="1"/>
  <c r="K113" i="10"/>
  <c r="J113" i="10"/>
  <c r="I113" i="10"/>
  <c r="H113" i="10"/>
  <c r="G113" i="10"/>
  <c r="F113" i="10"/>
  <c r="E113" i="10"/>
  <c r="D113" i="10"/>
  <c r="C113" i="10"/>
  <c r="B113" i="10"/>
  <c r="Q112" i="10"/>
  <c r="P112" i="10"/>
  <c r="O112" i="10"/>
  <c r="N112" i="10"/>
  <c r="U111" i="10"/>
  <c r="T111" i="10"/>
  <c r="S111" i="10"/>
  <c r="R111" i="10"/>
  <c r="S110" i="10"/>
  <c r="R110" i="10"/>
  <c r="E110" i="10"/>
  <c r="U110" i="10" s="1"/>
  <c r="S109" i="10"/>
  <c r="R109" i="10"/>
  <c r="E109" i="10"/>
  <c r="T109" i="10" s="1"/>
  <c r="S108" i="10"/>
  <c r="R108" i="10"/>
  <c r="E108" i="10"/>
  <c r="S107" i="10"/>
  <c r="R107" i="10"/>
  <c r="E107" i="10"/>
  <c r="S106" i="10"/>
  <c r="R106" i="10"/>
  <c r="E106" i="10"/>
  <c r="S105" i="10"/>
  <c r="R105" i="10"/>
  <c r="E105" i="10"/>
  <c r="U105" i="10" s="1"/>
  <c r="S104" i="10"/>
  <c r="R104" i="10"/>
  <c r="E104" i="10"/>
  <c r="T104" i="10" s="1"/>
  <c r="S103" i="10"/>
  <c r="R103" i="10"/>
  <c r="E103" i="10"/>
  <c r="U103" i="10" s="1"/>
  <c r="S102" i="10"/>
  <c r="R102" i="10"/>
  <c r="E102" i="10"/>
  <c r="S101" i="10"/>
  <c r="R101" i="10"/>
  <c r="E101" i="10"/>
  <c r="U101" i="10" s="1"/>
  <c r="S100" i="10"/>
  <c r="R100" i="10"/>
  <c r="E100" i="10"/>
  <c r="S99" i="10"/>
  <c r="R99" i="10"/>
  <c r="E99" i="10"/>
  <c r="U99" i="10" s="1"/>
  <c r="S98" i="10"/>
  <c r="R98" i="10"/>
  <c r="E98" i="10"/>
  <c r="S97" i="10"/>
  <c r="R97" i="10"/>
  <c r="E97" i="10"/>
  <c r="T97" i="10" s="1"/>
  <c r="S96" i="10"/>
  <c r="R96" i="10"/>
  <c r="E96" i="10"/>
  <c r="W95" i="10"/>
  <c r="W112" i="10" s="1"/>
  <c r="V95" i="10"/>
  <c r="V112" i="10" s="1"/>
  <c r="M95" i="10"/>
  <c r="L95" i="10"/>
  <c r="R95" i="10" s="1"/>
  <c r="K95" i="10"/>
  <c r="K112" i="10" s="1"/>
  <c r="J95" i="10"/>
  <c r="J112" i="10" s="1"/>
  <c r="I95" i="10"/>
  <c r="I112" i="10" s="1"/>
  <c r="H95" i="10"/>
  <c r="H112" i="10" s="1"/>
  <c r="G95" i="10"/>
  <c r="G112" i="10" s="1"/>
  <c r="F95" i="10"/>
  <c r="F112" i="10" s="1"/>
  <c r="D95" i="10"/>
  <c r="D112" i="10" s="1"/>
  <c r="C95" i="10"/>
  <c r="C112" i="10" s="1"/>
  <c r="B95" i="10"/>
  <c r="B112" i="10" s="1"/>
  <c r="W113" i="11"/>
  <c r="V113" i="11"/>
  <c r="S113" i="11"/>
  <c r="Q113" i="11"/>
  <c r="P113" i="11"/>
  <c r="O113" i="11"/>
  <c r="N113" i="11"/>
  <c r="M113" i="11"/>
  <c r="L113" i="11"/>
  <c r="R113" i="11" s="1"/>
  <c r="K113" i="11"/>
  <c r="J113" i="11"/>
  <c r="I113" i="11"/>
  <c r="H113" i="11"/>
  <c r="G113" i="11"/>
  <c r="F113" i="11"/>
  <c r="E113" i="11"/>
  <c r="U113" i="11" s="1"/>
  <c r="D113" i="11"/>
  <c r="C113" i="11"/>
  <c r="B113" i="11"/>
  <c r="Q112" i="11"/>
  <c r="P112" i="11"/>
  <c r="O112" i="11"/>
  <c r="N112" i="11"/>
  <c r="U111" i="11"/>
  <c r="T111" i="11"/>
  <c r="S111" i="11"/>
  <c r="R111" i="11"/>
  <c r="S110" i="11"/>
  <c r="R110" i="11"/>
  <c r="E110" i="11"/>
  <c r="U110" i="11" s="1"/>
  <c r="S109" i="11"/>
  <c r="R109" i="11"/>
  <c r="E109" i="11"/>
  <c r="T109" i="11" s="1"/>
  <c r="S108" i="11"/>
  <c r="R108" i="11"/>
  <c r="E108" i="11"/>
  <c r="U108" i="11" s="1"/>
  <c r="S107" i="11"/>
  <c r="R107" i="11"/>
  <c r="E107" i="11"/>
  <c r="U107" i="11" s="1"/>
  <c r="S106" i="11"/>
  <c r="R106" i="11"/>
  <c r="E106" i="11"/>
  <c r="U106" i="11" s="1"/>
  <c r="S105" i="11"/>
  <c r="R105" i="11"/>
  <c r="E105" i="11"/>
  <c r="T105" i="11" s="1"/>
  <c r="S104" i="11"/>
  <c r="R104" i="11"/>
  <c r="E104" i="11"/>
  <c r="U104" i="11" s="1"/>
  <c r="S103" i="11"/>
  <c r="R103" i="11"/>
  <c r="E103" i="11"/>
  <c r="U103" i="11" s="1"/>
  <c r="S102" i="11"/>
  <c r="R102" i="11"/>
  <c r="E102" i="11"/>
  <c r="T102" i="11" s="1"/>
  <c r="S101" i="11"/>
  <c r="R101" i="11"/>
  <c r="E101" i="11"/>
  <c r="S100" i="11"/>
  <c r="R100" i="11"/>
  <c r="E100" i="11"/>
  <c r="U100" i="11" s="1"/>
  <c r="S99" i="11"/>
  <c r="R99" i="11"/>
  <c r="E99" i="11"/>
  <c r="U99" i="11" s="1"/>
  <c r="S98" i="11"/>
  <c r="R98" i="11"/>
  <c r="E98" i="11"/>
  <c r="S97" i="11"/>
  <c r="R97" i="11"/>
  <c r="E97" i="11"/>
  <c r="S96" i="11"/>
  <c r="R96" i="11"/>
  <c r="E96" i="11"/>
  <c r="W95" i="11"/>
  <c r="W112" i="11" s="1"/>
  <c r="V95" i="11"/>
  <c r="V112" i="11" s="1"/>
  <c r="M95" i="11"/>
  <c r="S95" i="11" s="1"/>
  <c r="L95" i="11"/>
  <c r="K95" i="11"/>
  <c r="K112" i="11" s="1"/>
  <c r="J95" i="11"/>
  <c r="J112" i="11" s="1"/>
  <c r="I95" i="11"/>
  <c r="I112" i="11" s="1"/>
  <c r="H95" i="11"/>
  <c r="H112" i="11" s="1"/>
  <c r="G95" i="11"/>
  <c r="G112" i="11" s="1"/>
  <c r="F95" i="11"/>
  <c r="F112" i="11" s="1"/>
  <c r="D95" i="11"/>
  <c r="D112" i="11" s="1"/>
  <c r="C95" i="11"/>
  <c r="C112" i="11" s="1"/>
  <c r="B95" i="11"/>
  <c r="B112" i="11" s="1"/>
  <c r="W113" i="12"/>
  <c r="V113" i="12"/>
  <c r="T113" i="12"/>
  <c r="Q113" i="12"/>
  <c r="P113" i="12"/>
  <c r="O113" i="12"/>
  <c r="N113" i="12"/>
  <c r="M113" i="12"/>
  <c r="S113" i="12" s="1"/>
  <c r="L113" i="12"/>
  <c r="R113" i="12" s="1"/>
  <c r="K113" i="12"/>
  <c r="J113" i="12"/>
  <c r="I113" i="12"/>
  <c r="H113" i="12"/>
  <c r="G113" i="12"/>
  <c r="F113" i="12"/>
  <c r="E113" i="12"/>
  <c r="U113" i="12" s="1"/>
  <c r="D113" i="12"/>
  <c r="C113" i="12"/>
  <c r="B113" i="12"/>
  <c r="Q112" i="12"/>
  <c r="P112" i="12"/>
  <c r="O112" i="12"/>
  <c r="N112" i="12"/>
  <c r="U111" i="12"/>
  <c r="T111" i="12"/>
  <c r="S111" i="12"/>
  <c r="R111" i="12"/>
  <c r="S110" i="12"/>
  <c r="R110" i="12"/>
  <c r="E110" i="12"/>
  <c r="T110" i="12" s="1"/>
  <c r="S109" i="12"/>
  <c r="R109" i="12"/>
  <c r="E109" i="12"/>
  <c r="S108" i="12"/>
  <c r="R108" i="12"/>
  <c r="E108" i="12"/>
  <c r="S107" i="12"/>
  <c r="R107" i="12"/>
  <c r="E107" i="12"/>
  <c r="S106" i="12"/>
  <c r="R106" i="12"/>
  <c r="E106" i="12"/>
  <c r="S105" i="12"/>
  <c r="R105" i="12"/>
  <c r="E105" i="12"/>
  <c r="S104" i="12"/>
  <c r="R104" i="12"/>
  <c r="E104" i="12"/>
  <c r="S103" i="12"/>
  <c r="R103" i="12"/>
  <c r="E103" i="12"/>
  <c r="S102" i="12"/>
  <c r="R102" i="12"/>
  <c r="E102" i="12"/>
  <c r="S101" i="12"/>
  <c r="R101" i="12"/>
  <c r="E101" i="12"/>
  <c r="U101" i="12" s="1"/>
  <c r="T100" i="12"/>
  <c r="S100" i="12"/>
  <c r="R100" i="12"/>
  <c r="E100" i="12"/>
  <c r="U100" i="12" s="1"/>
  <c r="S99" i="12"/>
  <c r="R99" i="12"/>
  <c r="E99" i="12"/>
  <c r="S98" i="12"/>
  <c r="R98" i="12"/>
  <c r="E98" i="12"/>
  <c r="T97" i="12"/>
  <c r="S97" i="12"/>
  <c r="R97" i="12"/>
  <c r="E97" i="12"/>
  <c r="U97" i="12" s="1"/>
  <c r="S96" i="12"/>
  <c r="R96" i="12"/>
  <c r="E96" i="12"/>
  <c r="T96" i="12" s="1"/>
  <c r="W95" i="12"/>
  <c r="W112" i="12" s="1"/>
  <c r="V95" i="12"/>
  <c r="V112" i="12" s="1"/>
  <c r="M95" i="12"/>
  <c r="M112" i="12" s="1"/>
  <c r="S112" i="12" s="1"/>
  <c r="L95" i="12"/>
  <c r="L112" i="12" s="1"/>
  <c r="R112" i="12" s="1"/>
  <c r="K95" i="12"/>
  <c r="K112" i="12" s="1"/>
  <c r="J95" i="12"/>
  <c r="J112" i="12" s="1"/>
  <c r="I95" i="12"/>
  <c r="I112" i="12" s="1"/>
  <c r="H95" i="12"/>
  <c r="H112" i="12" s="1"/>
  <c r="G95" i="12"/>
  <c r="G112" i="12" s="1"/>
  <c r="F95" i="12"/>
  <c r="F112" i="12" s="1"/>
  <c r="D95" i="12"/>
  <c r="D112" i="12" s="1"/>
  <c r="C95" i="12"/>
  <c r="C112" i="12" s="1"/>
  <c r="B95" i="12"/>
  <c r="B112" i="12" s="1"/>
  <c r="W113" i="13"/>
  <c r="V113" i="13"/>
  <c r="Q113" i="13"/>
  <c r="P113" i="13"/>
  <c r="O113" i="13"/>
  <c r="N113" i="13"/>
  <c r="M113" i="13"/>
  <c r="S113" i="13" s="1"/>
  <c r="L113" i="13"/>
  <c r="R113" i="13" s="1"/>
  <c r="K113" i="13"/>
  <c r="J113" i="13"/>
  <c r="I113" i="13"/>
  <c r="H113" i="13"/>
  <c r="G113" i="13"/>
  <c r="F113" i="13"/>
  <c r="E113" i="13"/>
  <c r="D113" i="13"/>
  <c r="C113" i="13"/>
  <c r="B113" i="13"/>
  <c r="Q112" i="13"/>
  <c r="P112" i="13"/>
  <c r="O112" i="13"/>
  <c r="N112" i="13"/>
  <c r="U111" i="13"/>
  <c r="T111" i="13"/>
  <c r="S111" i="13"/>
  <c r="R111" i="13"/>
  <c r="S110" i="13"/>
  <c r="R110" i="13"/>
  <c r="E110" i="13"/>
  <c r="U110" i="13" s="1"/>
  <c r="S109" i="13"/>
  <c r="R109" i="13"/>
  <c r="E109" i="13"/>
  <c r="S108" i="13"/>
  <c r="R108" i="13"/>
  <c r="E108" i="13"/>
  <c r="U108" i="13" s="1"/>
  <c r="S107" i="13"/>
  <c r="R107" i="13"/>
  <c r="E107" i="13"/>
  <c r="S106" i="13"/>
  <c r="R106" i="13"/>
  <c r="E106" i="13"/>
  <c r="U106" i="13" s="1"/>
  <c r="S105" i="13"/>
  <c r="R105" i="13"/>
  <c r="E105" i="13"/>
  <c r="S104" i="13"/>
  <c r="R104" i="13"/>
  <c r="E104" i="13"/>
  <c r="U104" i="13" s="1"/>
  <c r="S103" i="13"/>
  <c r="R103" i="13"/>
  <c r="E103" i="13"/>
  <c r="S102" i="13"/>
  <c r="R102" i="13"/>
  <c r="E102" i="13"/>
  <c r="U102" i="13" s="1"/>
  <c r="S101" i="13"/>
  <c r="R101" i="13"/>
  <c r="E101" i="13"/>
  <c r="S100" i="13"/>
  <c r="R100" i="13"/>
  <c r="E100" i="13"/>
  <c r="T100" i="13" s="1"/>
  <c r="S99" i="13"/>
  <c r="R99" i="13"/>
  <c r="E99" i="13"/>
  <c r="S98" i="13"/>
  <c r="R98" i="13"/>
  <c r="E98" i="13"/>
  <c r="S97" i="13"/>
  <c r="R97" i="13"/>
  <c r="E97" i="13"/>
  <c r="S96" i="13"/>
  <c r="R96" i="13"/>
  <c r="E96" i="13"/>
  <c r="T96" i="13" s="1"/>
  <c r="W95" i="13"/>
  <c r="W112" i="13" s="1"/>
  <c r="V95" i="13"/>
  <c r="V112" i="13" s="1"/>
  <c r="M95" i="13"/>
  <c r="M112" i="13" s="1"/>
  <c r="S112" i="13" s="1"/>
  <c r="L95" i="13"/>
  <c r="K95" i="13"/>
  <c r="K112" i="13" s="1"/>
  <c r="J95" i="13"/>
  <c r="J112" i="13" s="1"/>
  <c r="I95" i="13"/>
  <c r="I112" i="13" s="1"/>
  <c r="H95" i="13"/>
  <c r="H112" i="13" s="1"/>
  <c r="G95" i="13"/>
  <c r="G112" i="13" s="1"/>
  <c r="F95" i="13"/>
  <c r="F112" i="13" s="1"/>
  <c r="D95" i="13"/>
  <c r="D112" i="13" s="1"/>
  <c r="C95" i="13"/>
  <c r="C112" i="13" s="1"/>
  <c r="B95" i="13"/>
  <c r="B112" i="13" s="1"/>
  <c r="W113" i="14"/>
  <c r="V113" i="14"/>
  <c r="U113" i="14"/>
  <c r="Q113" i="14"/>
  <c r="P113" i="14"/>
  <c r="O113" i="14"/>
  <c r="N113" i="14"/>
  <c r="M113" i="14"/>
  <c r="S113" i="14" s="1"/>
  <c r="L113" i="14"/>
  <c r="R113" i="14" s="1"/>
  <c r="K113" i="14"/>
  <c r="J113" i="14"/>
  <c r="I113" i="14"/>
  <c r="H113" i="14"/>
  <c r="G113" i="14"/>
  <c r="F113" i="14"/>
  <c r="E113" i="14"/>
  <c r="T113" i="14" s="1"/>
  <c r="D113" i="14"/>
  <c r="C113" i="14"/>
  <c r="B113" i="14"/>
  <c r="Q112" i="14"/>
  <c r="P112" i="14"/>
  <c r="O112" i="14"/>
  <c r="N112" i="14"/>
  <c r="U111" i="14"/>
  <c r="T111" i="14"/>
  <c r="S111" i="14"/>
  <c r="R111" i="14"/>
  <c r="S110" i="14"/>
  <c r="R110" i="14"/>
  <c r="E110" i="14"/>
  <c r="U110" i="14" s="1"/>
  <c r="S109" i="14"/>
  <c r="R109" i="14"/>
  <c r="E109" i="14"/>
  <c r="S108" i="14"/>
  <c r="R108" i="14"/>
  <c r="E108" i="14"/>
  <c r="T108" i="14" s="1"/>
  <c r="S107" i="14"/>
  <c r="R107" i="14"/>
  <c r="E107" i="14"/>
  <c r="S106" i="14"/>
  <c r="R106" i="14"/>
  <c r="E106" i="14"/>
  <c r="U106" i="14" s="1"/>
  <c r="S105" i="14"/>
  <c r="R105" i="14"/>
  <c r="E105" i="14"/>
  <c r="S104" i="14"/>
  <c r="R104" i="14"/>
  <c r="E104" i="14"/>
  <c r="T104" i="14" s="1"/>
  <c r="S103" i="14"/>
  <c r="R103" i="14"/>
  <c r="E103" i="14"/>
  <c r="S102" i="14"/>
  <c r="R102" i="14"/>
  <c r="E102" i="14"/>
  <c r="U102" i="14" s="1"/>
  <c r="S101" i="14"/>
  <c r="R101" i="14"/>
  <c r="E101" i="14"/>
  <c r="S100" i="14"/>
  <c r="R100" i="14"/>
  <c r="E100" i="14"/>
  <c r="S99" i="14"/>
  <c r="R99" i="14"/>
  <c r="E99" i="14"/>
  <c r="S98" i="14"/>
  <c r="R98" i="14"/>
  <c r="E98" i="14"/>
  <c r="S97" i="14"/>
  <c r="R97" i="14"/>
  <c r="E97" i="14"/>
  <c r="U97" i="14" s="1"/>
  <c r="S96" i="14"/>
  <c r="R96" i="14"/>
  <c r="E96" i="14"/>
  <c r="T96" i="14" s="1"/>
  <c r="W95" i="14"/>
  <c r="W112" i="14" s="1"/>
  <c r="V95" i="14"/>
  <c r="V112" i="14" s="1"/>
  <c r="M95" i="14"/>
  <c r="L95" i="14"/>
  <c r="R95" i="14" s="1"/>
  <c r="K95" i="14"/>
  <c r="K112" i="14" s="1"/>
  <c r="J95" i="14"/>
  <c r="J112" i="14" s="1"/>
  <c r="I95" i="14"/>
  <c r="I112" i="14" s="1"/>
  <c r="H95" i="14"/>
  <c r="H112" i="14" s="1"/>
  <c r="G95" i="14"/>
  <c r="G112" i="14" s="1"/>
  <c r="F95" i="14"/>
  <c r="F112" i="14" s="1"/>
  <c r="D95" i="14"/>
  <c r="D112" i="14" s="1"/>
  <c r="C95" i="14"/>
  <c r="C112" i="14" s="1"/>
  <c r="B95" i="14"/>
  <c r="B112" i="14" s="1"/>
  <c r="W113" i="15"/>
  <c r="V113" i="15"/>
  <c r="S113" i="15"/>
  <c r="Q113" i="15"/>
  <c r="P113" i="15"/>
  <c r="O113" i="15"/>
  <c r="N113" i="15"/>
  <c r="M113" i="15"/>
  <c r="L113" i="15"/>
  <c r="R113" i="15" s="1"/>
  <c r="K113" i="15"/>
  <c r="J113" i="15"/>
  <c r="I113" i="15"/>
  <c r="H113" i="15"/>
  <c r="G113" i="15"/>
  <c r="F113" i="15"/>
  <c r="E113" i="15"/>
  <c r="U113" i="15" s="1"/>
  <c r="D113" i="15"/>
  <c r="C113" i="15"/>
  <c r="B113" i="15"/>
  <c r="Q112" i="15"/>
  <c r="P112" i="15"/>
  <c r="O112" i="15"/>
  <c r="N112" i="15"/>
  <c r="U111" i="15"/>
  <c r="T111" i="15"/>
  <c r="S111" i="15"/>
  <c r="R111" i="15"/>
  <c r="S110" i="15"/>
  <c r="R110" i="15"/>
  <c r="E110" i="15"/>
  <c r="S109" i="15"/>
  <c r="R109" i="15"/>
  <c r="E109" i="15"/>
  <c r="S108" i="15"/>
  <c r="R108" i="15"/>
  <c r="E108" i="15"/>
  <c r="S107" i="15"/>
  <c r="R107" i="15"/>
  <c r="E107" i="15"/>
  <c r="S106" i="15"/>
  <c r="R106" i="15"/>
  <c r="E106" i="15"/>
  <c r="S105" i="15"/>
  <c r="R105" i="15"/>
  <c r="E105" i="15"/>
  <c r="S104" i="15"/>
  <c r="R104" i="15"/>
  <c r="E104" i="15"/>
  <c r="U104" i="15" s="1"/>
  <c r="S103" i="15"/>
  <c r="R103" i="15"/>
  <c r="E103" i="15"/>
  <c r="U103" i="15" s="1"/>
  <c r="S102" i="15"/>
  <c r="R102" i="15"/>
  <c r="E102" i="15"/>
  <c r="U102" i="15" s="1"/>
  <c r="S101" i="15"/>
  <c r="R101" i="15"/>
  <c r="E101" i="15"/>
  <c r="T101" i="15" s="1"/>
  <c r="T100" i="15"/>
  <c r="S100" i="15"/>
  <c r="R100" i="15"/>
  <c r="E100" i="15"/>
  <c r="U100" i="15" s="1"/>
  <c r="S99" i="15"/>
  <c r="R99" i="15"/>
  <c r="E99" i="15"/>
  <c r="U99" i="15" s="1"/>
  <c r="S98" i="15"/>
  <c r="R98" i="15"/>
  <c r="E98" i="15"/>
  <c r="S97" i="15"/>
  <c r="R97" i="15"/>
  <c r="E97" i="15"/>
  <c r="S96" i="15"/>
  <c r="R96" i="15"/>
  <c r="E96" i="15"/>
  <c r="W95" i="15"/>
  <c r="W112" i="15" s="1"/>
  <c r="V95" i="15"/>
  <c r="V112" i="15" s="1"/>
  <c r="M95" i="15"/>
  <c r="L95" i="15"/>
  <c r="L112" i="15" s="1"/>
  <c r="R112" i="15" s="1"/>
  <c r="K95" i="15"/>
  <c r="K112" i="15" s="1"/>
  <c r="J95" i="15"/>
  <c r="J112" i="15" s="1"/>
  <c r="I95" i="15"/>
  <c r="I112" i="15" s="1"/>
  <c r="H95" i="15"/>
  <c r="H112" i="15" s="1"/>
  <c r="G95" i="15"/>
  <c r="G112" i="15" s="1"/>
  <c r="F95" i="15"/>
  <c r="F112" i="15" s="1"/>
  <c r="D95" i="15"/>
  <c r="D112" i="15" s="1"/>
  <c r="C95" i="15"/>
  <c r="C112" i="15" s="1"/>
  <c r="B95" i="15"/>
  <c r="B112" i="15" s="1"/>
  <c r="W113" i="16"/>
  <c r="V113" i="16"/>
  <c r="Q113" i="16"/>
  <c r="P113" i="16"/>
  <c r="O113" i="16"/>
  <c r="N113" i="16"/>
  <c r="M113" i="16"/>
  <c r="S113" i="16" s="1"/>
  <c r="L113" i="16"/>
  <c r="R113" i="16" s="1"/>
  <c r="K113" i="16"/>
  <c r="J113" i="16"/>
  <c r="I113" i="16"/>
  <c r="H113" i="16"/>
  <c r="G113" i="16"/>
  <c r="F113" i="16"/>
  <c r="E113" i="16"/>
  <c r="U113" i="16" s="1"/>
  <c r="D113" i="16"/>
  <c r="C113" i="16"/>
  <c r="B113" i="16"/>
  <c r="Q112" i="16"/>
  <c r="P112" i="16"/>
  <c r="O112" i="16"/>
  <c r="N112" i="16"/>
  <c r="U111" i="16"/>
  <c r="T111" i="16"/>
  <c r="S111" i="16"/>
  <c r="R111" i="16"/>
  <c r="S110" i="16"/>
  <c r="R110" i="16"/>
  <c r="E110" i="16"/>
  <c r="T110" i="16" s="1"/>
  <c r="S109" i="16"/>
  <c r="R109" i="16"/>
  <c r="E109" i="16"/>
  <c r="U109" i="16" s="1"/>
  <c r="S108" i="16"/>
  <c r="R108" i="16"/>
  <c r="E108" i="16"/>
  <c r="U108" i="16" s="1"/>
  <c r="S107" i="16"/>
  <c r="R107" i="16"/>
  <c r="E107" i="16"/>
  <c r="T107" i="16" s="1"/>
  <c r="S106" i="16"/>
  <c r="R106" i="16"/>
  <c r="E106" i="16"/>
  <c r="S105" i="16"/>
  <c r="R105" i="16"/>
  <c r="E105" i="16"/>
  <c r="S104" i="16"/>
  <c r="R104" i="16"/>
  <c r="E104" i="16"/>
  <c r="U104" i="16" s="1"/>
  <c r="S103" i="16"/>
  <c r="R103" i="16"/>
  <c r="E103" i="16"/>
  <c r="U103" i="16" s="1"/>
  <c r="S102" i="16"/>
  <c r="R102" i="16"/>
  <c r="E102" i="16"/>
  <c r="T102" i="16" s="1"/>
  <c r="S101" i="16"/>
  <c r="R101" i="16"/>
  <c r="E101" i="16"/>
  <c r="U101" i="16" s="1"/>
  <c r="S100" i="16"/>
  <c r="R100" i="16"/>
  <c r="E100" i="16"/>
  <c r="U100" i="16" s="1"/>
  <c r="S99" i="16"/>
  <c r="R99" i="16"/>
  <c r="E99" i="16"/>
  <c r="T99" i="16" s="1"/>
  <c r="S98" i="16"/>
  <c r="R98" i="16"/>
  <c r="E98" i="16"/>
  <c r="S97" i="16"/>
  <c r="R97" i="16"/>
  <c r="E97" i="16"/>
  <c r="U97" i="16" s="1"/>
  <c r="S96" i="16"/>
  <c r="R96" i="16"/>
  <c r="E96" i="16"/>
  <c r="T96" i="16" s="1"/>
  <c r="W95" i="16"/>
  <c r="W112" i="16" s="1"/>
  <c r="V95" i="16"/>
  <c r="V112" i="16" s="1"/>
  <c r="M95" i="16"/>
  <c r="M112" i="16" s="1"/>
  <c r="S112" i="16" s="1"/>
  <c r="L95" i="16"/>
  <c r="K95" i="16"/>
  <c r="K112" i="16" s="1"/>
  <c r="J95" i="16"/>
  <c r="J112" i="16" s="1"/>
  <c r="I95" i="16"/>
  <c r="I112" i="16" s="1"/>
  <c r="H95" i="16"/>
  <c r="H112" i="16" s="1"/>
  <c r="G95" i="16"/>
  <c r="G112" i="16" s="1"/>
  <c r="F95" i="16"/>
  <c r="F112" i="16" s="1"/>
  <c r="D95" i="16"/>
  <c r="D112" i="16" s="1"/>
  <c r="C95" i="16"/>
  <c r="C112" i="16" s="1"/>
  <c r="B95" i="16"/>
  <c r="B112" i="16" s="1"/>
  <c r="W113" i="17"/>
  <c r="V113" i="17"/>
  <c r="Q113" i="17"/>
  <c r="P113" i="17"/>
  <c r="O113" i="17"/>
  <c r="N113" i="17"/>
  <c r="M113" i="17"/>
  <c r="S113" i="17" s="1"/>
  <c r="L113" i="17"/>
  <c r="R113" i="17" s="1"/>
  <c r="K113" i="17"/>
  <c r="J113" i="17"/>
  <c r="I113" i="17"/>
  <c r="H113" i="17"/>
  <c r="G113" i="17"/>
  <c r="F113" i="17"/>
  <c r="E113" i="17"/>
  <c r="D113" i="17"/>
  <c r="C113" i="17"/>
  <c r="B113" i="17"/>
  <c r="Q112" i="17"/>
  <c r="P112" i="17"/>
  <c r="O112" i="17"/>
  <c r="N112" i="17"/>
  <c r="U111" i="17"/>
  <c r="T111" i="17"/>
  <c r="S111" i="17"/>
  <c r="R111" i="17"/>
  <c r="S110" i="17"/>
  <c r="R110" i="17"/>
  <c r="E110" i="17"/>
  <c r="S109" i="17"/>
  <c r="R109" i="17"/>
  <c r="E109" i="17"/>
  <c r="U109" i="17" s="1"/>
  <c r="T108" i="17"/>
  <c r="S108" i="17"/>
  <c r="R108" i="17"/>
  <c r="E108" i="17"/>
  <c r="U108" i="17" s="1"/>
  <c r="S107" i="17"/>
  <c r="R107" i="17"/>
  <c r="E107" i="17"/>
  <c r="T107" i="17" s="1"/>
  <c r="T106" i="17"/>
  <c r="S106" i="17"/>
  <c r="R106" i="17"/>
  <c r="E106" i="17"/>
  <c r="U106" i="17" s="1"/>
  <c r="S105" i="17"/>
  <c r="R105" i="17"/>
  <c r="E105" i="17"/>
  <c r="T105" i="17" s="1"/>
  <c r="S104" i="17"/>
  <c r="R104" i="17"/>
  <c r="E104" i="17"/>
  <c r="S103" i="17"/>
  <c r="R103" i="17"/>
  <c r="E103" i="17"/>
  <c r="S102" i="17"/>
  <c r="R102" i="17"/>
  <c r="E102" i="17"/>
  <c r="U102" i="17" s="1"/>
  <c r="S101" i="17"/>
  <c r="R101" i="17"/>
  <c r="E101" i="17"/>
  <c r="U101" i="17" s="1"/>
  <c r="S100" i="17"/>
  <c r="R100" i="17"/>
  <c r="E100" i="17"/>
  <c r="S99" i="17"/>
  <c r="R99" i="17"/>
  <c r="E99" i="17"/>
  <c r="S98" i="17"/>
  <c r="R98" i="17"/>
  <c r="E98" i="17"/>
  <c r="S97" i="17"/>
  <c r="R97" i="17"/>
  <c r="E97" i="17"/>
  <c r="T97" i="17" s="1"/>
  <c r="S96" i="17"/>
  <c r="R96" i="17"/>
  <c r="E96" i="17"/>
  <c r="W95" i="17"/>
  <c r="W112" i="17" s="1"/>
  <c r="V95" i="17"/>
  <c r="V112" i="17" s="1"/>
  <c r="M95" i="17"/>
  <c r="M112" i="17" s="1"/>
  <c r="S112" i="17" s="1"/>
  <c r="L95" i="17"/>
  <c r="R95" i="17" s="1"/>
  <c r="K95" i="17"/>
  <c r="K112" i="17" s="1"/>
  <c r="J95" i="17"/>
  <c r="J112" i="17" s="1"/>
  <c r="I95" i="17"/>
  <c r="I112" i="17" s="1"/>
  <c r="H95" i="17"/>
  <c r="H112" i="17" s="1"/>
  <c r="G95" i="17"/>
  <c r="G112" i="17" s="1"/>
  <c r="F95" i="17"/>
  <c r="F112" i="17" s="1"/>
  <c r="D95" i="17"/>
  <c r="D112" i="17" s="1"/>
  <c r="C95" i="17"/>
  <c r="C112" i="17" s="1"/>
  <c r="B95" i="17"/>
  <c r="B112" i="17" s="1"/>
  <c r="W113" i="18"/>
  <c r="V113" i="18"/>
  <c r="Q113" i="18"/>
  <c r="P113" i="18"/>
  <c r="O113" i="18"/>
  <c r="N113" i="18"/>
  <c r="M113" i="18"/>
  <c r="S113" i="18" s="1"/>
  <c r="L113" i="18"/>
  <c r="R113" i="18" s="1"/>
  <c r="K113" i="18"/>
  <c r="J113" i="18"/>
  <c r="I113" i="18"/>
  <c r="H113" i="18"/>
  <c r="G113" i="18"/>
  <c r="F113" i="18"/>
  <c r="E113" i="18"/>
  <c r="D113" i="18"/>
  <c r="C113" i="18"/>
  <c r="B113" i="18"/>
  <c r="Q112" i="18"/>
  <c r="P112" i="18"/>
  <c r="O112" i="18"/>
  <c r="N112" i="18"/>
  <c r="H112" i="18"/>
  <c r="U111" i="18"/>
  <c r="T111" i="18"/>
  <c r="S111" i="18"/>
  <c r="R111" i="18"/>
  <c r="S110" i="18"/>
  <c r="R110" i="18"/>
  <c r="E110" i="18"/>
  <c r="T110" i="18" s="1"/>
  <c r="S109" i="18"/>
  <c r="R109" i="18"/>
  <c r="E109" i="18"/>
  <c r="U109" i="18" s="1"/>
  <c r="S108" i="18"/>
  <c r="R108" i="18"/>
  <c r="E108" i="18"/>
  <c r="T108" i="18" s="1"/>
  <c r="S107" i="18"/>
  <c r="R107" i="18"/>
  <c r="E107" i="18"/>
  <c r="S106" i="18"/>
  <c r="R106" i="18"/>
  <c r="E106" i="18"/>
  <c r="S105" i="18"/>
  <c r="R105" i="18"/>
  <c r="E105" i="18"/>
  <c r="S104" i="18"/>
  <c r="R104" i="18"/>
  <c r="E104" i="18"/>
  <c r="S103" i="18"/>
  <c r="R103" i="18"/>
  <c r="E103" i="18"/>
  <c r="S102" i="18"/>
  <c r="R102" i="18"/>
  <c r="E102" i="18"/>
  <c r="S101" i="18"/>
  <c r="R101" i="18"/>
  <c r="E101" i="18"/>
  <c r="U101" i="18" s="1"/>
  <c r="S100" i="18"/>
  <c r="R100" i="18"/>
  <c r="E100" i="18"/>
  <c r="T100" i="18" s="1"/>
  <c r="T99" i="18"/>
  <c r="S99" i="18"/>
  <c r="R99" i="18"/>
  <c r="E99" i="18"/>
  <c r="U99" i="18" s="1"/>
  <c r="T98" i="18"/>
  <c r="S98" i="18"/>
  <c r="R98" i="18"/>
  <c r="E98" i="18"/>
  <c r="U98" i="18" s="1"/>
  <c r="S97" i="18"/>
  <c r="R97" i="18"/>
  <c r="E97" i="18"/>
  <c r="U97" i="18" s="1"/>
  <c r="S96" i="18"/>
  <c r="R96" i="18"/>
  <c r="E96" i="18"/>
  <c r="U96" i="18" s="1"/>
  <c r="W95" i="18"/>
  <c r="W112" i="18" s="1"/>
  <c r="V95" i="18"/>
  <c r="V112" i="18" s="1"/>
  <c r="M95" i="18"/>
  <c r="L95" i="18"/>
  <c r="L112" i="18" s="1"/>
  <c r="R112" i="18" s="1"/>
  <c r="K95" i="18"/>
  <c r="K112" i="18" s="1"/>
  <c r="J95" i="18"/>
  <c r="J112" i="18" s="1"/>
  <c r="I95" i="18"/>
  <c r="I112" i="18" s="1"/>
  <c r="H95" i="18"/>
  <c r="G95" i="18"/>
  <c r="G112" i="18" s="1"/>
  <c r="F95" i="18"/>
  <c r="F112" i="18" s="1"/>
  <c r="D95" i="18"/>
  <c r="D112" i="18" s="1"/>
  <c r="C95" i="18"/>
  <c r="C112" i="18" s="1"/>
  <c r="B95" i="18"/>
  <c r="B112" i="18" s="1"/>
  <c r="W113" i="19"/>
  <c r="V113" i="19"/>
  <c r="Q113" i="19"/>
  <c r="P113" i="19"/>
  <c r="O113" i="19"/>
  <c r="N113" i="19"/>
  <c r="M113" i="19"/>
  <c r="S113" i="19" s="1"/>
  <c r="L113" i="19"/>
  <c r="R113" i="19" s="1"/>
  <c r="K113" i="19"/>
  <c r="J113" i="19"/>
  <c r="I113" i="19"/>
  <c r="H113" i="19"/>
  <c r="G113" i="19"/>
  <c r="F113" i="19"/>
  <c r="E113" i="19"/>
  <c r="U113" i="19" s="1"/>
  <c r="D113" i="19"/>
  <c r="C113" i="19"/>
  <c r="B113" i="19"/>
  <c r="Q112" i="19"/>
  <c r="P112" i="19"/>
  <c r="O112" i="19"/>
  <c r="N112" i="19"/>
  <c r="U111" i="19"/>
  <c r="T111" i="19"/>
  <c r="S111" i="19"/>
  <c r="R111" i="19"/>
  <c r="S110" i="19"/>
  <c r="R110" i="19"/>
  <c r="E110" i="19"/>
  <c r="U110" i="19" s="1"/>
  <c r="S109" i="19"/>
  <c r="R109" i="19"/>
  <c r="E109" i="19"/>
  <c r="U109" i="19" s="1"/>
  <c r="S108" i="19"/>
  <c r="R108" i="19"/>
  <c r="E108" i="19"/>
  <c r="U108" i="19" s="1"/>
  <c r="S107" i="19"/>
  <c r="R107" i="19"/>
  <c r="E107" i="19"/>
  <c r="T107" i="19" s="1"/>
  <c r="S106" i="19"/>
  <c r="R106" i="19"/>
  <c r="E106" i="19"/>
  <c r="U106" i="19" s="1"/>
  <c r="S105" i="19"/>
  <c r="R105" i="19"/>
  <c r="E105" i="19"/>
  <c r="U105" i="19" s="1"/>
  <c r="S104" i="19"/>
  <c r="R104" i="19"/>
  <c r="E104" i="19"/>
  <c r="U104" i="19" s="1"/>
  <c r="S103" i="19"/>
  <c r="R103" i="19"/>
  <c r="E103" i="19"/>
  <c r="T103" i="19" s="1"/>
  <c r="S102" i="19"/>
  <c r="R102" i="19"/>
  <c r="E102" i="19"/>
  <c r="U102" i="19" s="1"/>
  <c r="T101" i="19"/>
  <c r="S101" i="19"/>
  <c r="R101" i="19"/>
  <c r="E101" i="19"/>
  <c r="U101" i="19" s="1"/>
  <c r="S100" i="19"/>
  <c r="R100" i="19"/>
  <c r="E100" i="19"/>
  <c r="U100" i="19" s="1"/>
  <c r="S99" i="19"/>
  <c r="R99" i="19"/>
  <c r="E99" i="19"/>
  <c r="T99" i="19" s="1"/>
  <c r="S98" i="19"/>
  <c r="R98" i="19"/>
  <c r="E98" i="19"/>
  <c r="U98" i="19" s="1"/>
  <c r="S97" i="19"/>
  <c r="R97" i="19"/>
  <c r="E97" i="19"/>
  <c r="S96" i="19"/>
  <c r="R96" i="19"/>
  <c r="E96" i="19"/>
  <c r="W95" i="19"/>
  <c r="W112" i="19" s="1"/>
  <c r="V95" i="19"/>
  <c r="V112" i="19" s="1"/>
  <c r="M95" i="19"/>
  <c r="L95" i="19"/>
  <c r="R95" i="19" s="1"/>
  <c r="K95" i="19"/>
  <c r="K112" i="19" s="1"/>
  <c r="J95" i="19"/>
  <c r="J112" i="19" s="1"/>
  <c r="I95" i="19"/>
  <c r="I112" i="19" s="1"/>
  <c r="H95" i="19"/>
  <c r="H112" i="19" s="1"/>
  <c r="G95" i="19"/>
  <c r="G112" i="19" s="1"/>
  <c r="F95" i="19"/>
  <c r="F112" i="19" s="1"/>
  <c r="D95" i="19"/>
  <c r="D112" i="19" s="1"/>
  <c r="C95" i="19"/>
  <c r="C112" i="19" s="1"/>
  <c r="B95" i="19"/>
  <c r="B112" i="19" s="1"/>
  <c r="W113" i="20"/>
  <c r="V113" i="20"/>
  <c r="Q113" i="20"/>
  <c r="P113" i="20"/>
  <c r="O113" i="20"/>
  <c r="N113" i="20"/>
  <c r="M113" i="20"/>
  <c r="S113" i="20" s="1"/>
  <c r="L113" i="20"/>
  <c r="R113" i="20" s="1"/>
  <c r="K113" i="20"/>
  <c r="J113" i="20"/>
  <c r="I113" i="20"/>
  <c r="H113" i="20"/>
  <c r="G113" i="20"/>
  <c r="F113" i="20"/>
  <c r="E113" i="20"/>
  <c r="T113" i="20" s="1"/>
  <c r="D113" i="20"/>
  <c r="C113" i="20"/>
  <c r="B113" i="20"/>
  <c r="Q112" i="20"/>
  <c r="P112" i="20"/>
  <c r="O112" i="20"/>
  <c r="N112" i="20"/>
  <c r="B112" i="20"/>
  <c r="U111" i="20"/>
  <c r="T111" i="20"/>
  <c r="S111" i="20"/>
  <c r="R111" i="20"/>
  <c r="S110" i="20"/>
  <c r="R110" i="20"/>
  <c r="E110" i="20"/>
  <c r="U110" i="20" s="1"/>
  <c r="S109" i="20"/>
  <c r="R109" i="20"/>
  <c r="E109" i="20"/>
  <c r="U109" i="20" s="1"/>
  <c r="S108" i="20"/>
  <c r="R108" i="20"/>
  <c r="E108" i="20"/>
  <c r="T108" i="20" s="1"/>
  <c r="S107" i="20"/>
  <c r="R107" i="20"/>
  <c r="E107" i="20"/>
  <c r="U107" i="20" s="1"/>
  <c r="T106" i="20"/>
  <c r="S106" i="20"/>
  <c r="R106" i="20"/>
  <c r="E106" i="20"/>
  <c r="U106" i="20" s="1"/>
  <c r="S105" i="20"/>
  <c r="R105" i="20"/>
  <c r="E105" i="20"/>
  <c r="U104" i="20"/>
  <c r="S104" i="20"/>
  <c r="R104" i="20"/>
  <c r="E104" i="20"/>
  <c r="T104" i="20" s="1"/>
  <c r="S103" i="20"/>
  <c r="R103" i="20"/>
  <c r="E103" i="20"/>
  <c r="U103" i="20" s="1"/>
  <c r="S102" i="20"/>
  <c r="R102" i="20"/>
  <c r="E102" i="20"/>
  <c r="U102" i="20" s="1"/>
  <c r="S101" i="20"/>
  <c r="R101" i="20"/>
  <c r="E101" i="20"/>
  <c r="U101" i="20" s="1"/>
  <c r="S100" i="20"/>
  <c r="R100" i="20"/>
  <c r="E100" i="20"/>
  <c r="T100" i="20" s="1"/>
  <c r="S99" i="20"/>
  <c r="R99" i="20"/>
  <c r="E99" i="20"/>
  <c r="U99" i="20" s="1"/>
  <c r="S98" i="20"/>
  <c r="R98" i="20"/>
  <c r="E98" i="20"/>
  <c r="S97" i="20"/>
  <c r="R97" i="20"/>
  <c r="E97" i="20"/>
  <c r="S96" i="20"/>
  <c r="R96" i="20"/>
  <c r="E96" i="20"/>
  <c r="W95" i="20"/>
  <c r="W112" i="20" s="1"/>
  <c r="V95" i="20"/>
  <c r="V112" i="20" s="1"/>
  <c r="M95" i="20"/>
  <c r="L95" i="20"/>
  <c r="K95" i="20"/>
  <c r="K112" i="20" s="1"/>
  <c r="J95" i="20"/>
  <c r="J112" i="20" s="1"/>
  <c r="I95" i="20"/>
  <c r="I112" i="20" s="1"/>
  <c r="H95" i="20"/>
  <c r="H112" i="20" s="1"/>
  <c r="G95" i="20"/>
  <c r="G112" i="20" s="1"/>
  <c r="F95" i="20"/>
  <c r="F112" i="20" s="1"/>
  <c r="D95" i="20"/>
  <c r="D112" i="20" s="1"/>
  <c r="C95" i="20"/>
  <c r="C112" i="20" s="1"/>
  <c r="B95" i="20"/>
  <c r="W113" i="21"/>
  <c r="V113" i="21"/>
  <c r="Q113" i="21"/>
  <c r="P113" i="21"/>
  <c r="O113" i="21"/>
  <c r="N113" i="21"/>
  <c r="M113" i="21"/>
  <c r="S113" i="21" s="1"/>
  <c r="L113" i="21"/>
  <c r="R113" i="21" s="1"/>
  <c r="K113" i="21"/>
  <c r="J113" i="21"/>
  <c r="I113" i="21"/>
  <c r="H113" i="21"/>
  <c r="G113" i="21"/>
  <c r="F113" i="21"/>
  <c r="E113" i="21"/>
  <c r="U113" i="21" s="1"/>
  <c r="D113" i="21"/>
  <c r="C113" i="21"/>
  <c r="B113" i="21"/>
  <c r="Q112" i="21"/>
  <c r="P112" i="21"/>
  <c r="O112" i="21"/>
  <c r="N112" i="21"/>
  <c r="U111" i="21"/>
  <c r="T111" i="21"/>
  <c r="S111" i="21"/>
  <c r="R111" i="21"/>
  <c r="S110" i="21"/>
  <c r="R110" i="21"/>
  <c r="E110" i="21"/>
  <c r="U110" i="21" s="1"/>
  <c r="S109" i="21"/>
  <c r="R109" i="21"/>
  <c r="E109" i="21"/>
  <c r="T109" i="21" s="1"/>
  <c r="S108" i="21"/>
  <c r="R108" i="21"/>
  <c r="E108" i="21"/>
  <c r="U108" i="21" s="1"/>
  <c r="S107" i="21"/>
  <c r="R107" i="21"/>
  <c r="E107" i="21"/>
  <c r="U107" i="21" s="1"/>
  <c r="S106" i="21"/>
  <c r="R106" i="21"/>
  <c r="E106" i="21"/>
  <c r="U106" i="21" s="1"/>
  <c r="S105" i="21"/>
  <c r="R105" i="21"/>
  <c r="E105" i="21"/>
  <c r="T105" i="21" s="1"/>
  <c r="S104" i="21"/>
  <c r="R104" i="21"/>
  <c r="E104" i="21"/>
  <c r="U104" i="21" s="1"/>
  <c r="S103" i="21"/>
  <c r="R103" i="21"/>
  <c r="E103" i="21"/>
  <c r="U103" i="21" s="1"/>
  <c r="S102" i="21"/>
  <c r="R102" i="21"/>
  <c r="E102" i="21"/>
  <c r="U102" i="21" s="1"/>
  <c r="S101" i="21"/>
  <c r="R101" i="21"/>
  <c r="E101" i="21"/>
  <c r="T101" i="21" s="1"/>
  <c r="S100" i="21"/>
  <c r="R100" i="21"/>
  <c r="E100" i="21"/>
  <c r="U100" i="21" s="1"/>
  <c r="S99" i="21"/>
  <c r="R99" i="21"/>
  <c r="E99" i="21"/>
  <c r="S98" i="21"/>
  <c r="R98" i="21"/>
  <c r="E98" i="21"/>
  <c r="U98" i="21" s="1"/>
  <c r="S97" i="21"/>
  <c r="R97" i="21"/>
  <c r="E97" i="21"/>
  <c r="T97" i="21" s="1"/>
  <c r="S96" i="21"/>
  <c r="R96" i="21"/>
  <c r="E96" i="21"/>
  <c r="U96" i="21" s="1"/>
  <c r="W95" i="21"/>
  <c r="W112" i="21" s="1"/>
  <c r="V95" i="21"/>
  <c r="V112" i="21" s="1"/>
  <c r="M95" i="21"/>
  <c r="L95" i="21"/>
  <c r="R95" i="21" s="1"/>
  <c r="K95" i="21"/>
  <c r="K112" i="21" s="1"/>
  <c r="J95" i="21"/>
  <c r="J112" i="21" s="1"/>
  <c r="I95" i="21"/>
  <c r="I112" i="21" s="1"/>
  <c r="H95" i="21"/>
  <c r="H112" i="21" s="1"/>
  <c r="G95" i="21"/>
  <c r="G112" i="21" s="1"/>
  <c r="F95" i="21"/>
  <c r="F112" i="21" s="1"/>
  <c r="D95" i="21"/>
  <c r="D112" i="21" s="1"/>
  <c r="C95" i="21"/>
  <c r="C112" i="21" s="1"/>
  <c r="B95" i="21"/>
  <c r="B112" i="21" s="1"/>
  <c r="W113" i="22"/>
  <c r="V113" i="22"/>
  <c r="S113" i="22"/>
  <c r="Q113" i="22"/>
  <c r="P113" i="22"/>
  <c r="O113" i="22"/>
  <c r="N113" i="22"/>
  <c r="M113" i="22"/>
  <c r="L113" i="22"/>
  <c r="R113" i="22" s="1"/>
  <c r="K113" i="22"/>
  <c r="J113" i="22"/>
  <c r="I113" i="22"/>
  <c r="H113" i="22"/>
  <c r="G113" i="22"/>
  <c r="F113" i="22"/>
  <c r="E113" i="22"/>
  <c r="U113" i="22" s="1"/>
  <c r="D113" i="22"/>
  <c r="C113" i="22"/>
  <c r="B113" i="22"/>
  <c r="Q112" i="22"/>
  <c r="P112" i="22"/>
  <c r="O112" i="22"/>
  <c r="N112" i="22"/>
  <c r="U111" i="22"/>
  <c r="T111" i="22"/>
  <c r="S111" i="22"/>
  <c r="R111" i="22"/>
  <c r="S110" i="22"/>
  <c r="R110" i="22"/>
  <c r="E110" i="22"/>
  <c r="T110" i="22" s="1"/>
  <c r="S109" i="22"/>
  <c r="R109" i="22"/>
  <c r="E109" i="22"/>
  <c r="U109" i="22" s="1"/>
  <c r="S108" i="22"/>
  <c r="R108" i="22"/>
  <c r="E108" i="22"/>
  <c r="S107" i="22"/>
  <c r="R107" i="22"/>
  <c r="E107" i="22"/>
  <c r="S106" i="22"/>
  <c r="R106" i="22"/>
  <c r="E106" i="22"/>
  <c r="S105" i="22"/>
  <c r="R105" i="22"/>
  <c r="E105" i="22"/>
  <c r="S104" i="22"/>
  <c r="R104" i="22"/>
  <c r="E104" i="22"/>
  <c r="S103" i="22"/>
  <c r="R103" i="22"/>
  <c r="E103" i="22"/>
  <c r="T103" i="22" s="1"/>
  <c r="S102" i="22"/>
  <c r="R102" i="22"/>
  <c r="E102" i="22"/>
  <c r="T102" i="22" s="1"/>
  <c r="S101" i="22"/>
  <c r="R101" i="22"/>
  <c r="E101" i="22"/>
  <c r="T100" i="22"/>
  <c r="S100" i="22"/>
  <c r="R100" i="22"/>
  <c r="E100" i="22"/>
  <c r="U100" i="22" s="1"/>
  <c r="S99" i="22"/>
  <c r="R99" i="22"/>
  <c r="E99" i="22"/>
  <c r="U99" i="22" s="1"/>
  <c r="S98" i="22"/>
  <c r="R98" i="22"/>
  <c r="E98" i="22"/>
  <c r="S97" i="22"/>
  <c r="R97" i="22"/>
  <c r="E97" i="22"/>
  <c r="S96" i="22"/>
  <c r="R96" i="22"/>
  <c r="E96" i="22"/>
  <c r="W95" i="22"/>
  <c r="W112" i="22" s="1"/>
  <c r="V95" i="22"/>
  <c r="V112" i="22" s="1"/>
  <c r="M95" i="22"/>
  <c r="L95" i="22"/>
  <c r="L112" i="22" s="1"/>
  <c r="R112" i="22" s="1"/>
  <c r="K95" i="22"/>
  <c r="K112" i="22" s="1"/>
  <c r="J95" i="22"/>
  <c r="J112" i="22" s="1"/>
  <c r="I95" i="22"/>
  <c r="I112" i="22" s="1"/>
  <c r="H95" i="22"/>
  <c r="H112" i="22" s="1"/>
  <c r="G95" i="22"/>
  <c r="G112" i="22" s="1"/>
  <c r="F95" i="22"/>
  <c r="F112" i="22" s="1"/>
  <c r="D95" i="22"/>
  <c r="D112" i="22" s="1"/>
  <c r="C95" i="22"/>
  <c r="C112" i="22" s="1"/>
  <c r="B95" i="22"/>
  <c r="B112" i="22" s="1"/>
  <c r="W113" i="23"/>
  <c r="V113" i="23"/>
  <c r="Q113" i="23"/>
  <c r="P113" i="23"/>
  <c r="O113" i="23"/>
  <c r="N113" i="23"/>
  <c r="M113" i="23"/>
  <c r="S113" i="23" s="1"/>
  <c r="L113" i="23"/>
  <c r="R113" i="23" s="1"/>
  <c r="K113" i="23"/>
  <c r="J113" i="23"/>
  <c r="I113" i="23"/>
  <c r="H113" i="23"/>
  <c r="G113" i="23"/>
  <c r="F113" i="23"/>
  <c r="E113" i="23"/>
  <c r="U113" i="23" s="1"/>
  <c r="D113" i="23"/>
  <c r="C113" i="23"/>
  <c r="B113" i="23"/>
  <c r="Q112" i="23"/>
  <c r="P112" i="23"/>
  <c r="O112" i="23"/>
  <c r="N112" i="23"/>
  <c r="U111" i="23"/>
  <c r="T111" i="23"/>
  <c r="S111" i="23"/>
  <c r="R111" i="23"/>
  <c r="S110" i="23"/>
  <c r="R110" i="23"/>
  <c r="E110" i="23"/>
  <c r="S109" i="23"/>
  <c r="R109" i="23"/>
  <c r="E109" i="23"/>
  <c r="S108" i="23"/>
  <c r="R108" i="23"/>
  <c r="E108" i="23"/>
  <c r="S107" i="23"/>
  <c r="R107" i="23"/>
  <c r="E107" i="23"/>
  <c r="S106" i="23"/>
  <c r="R106" i="23"/>
  <c r="E106" i="23"/>
  <c r="S105" i="23"/>
  <c r="R105" i="23"/>
  <c r="E105" i="23"/>
  <c r="U105" i="23" s="1"/>
  <c r="S104" i="23"/>
  <c r="R104" i="23"/>
  <c r="E104" i="23"/>
  <c r="U104" i="23" s="1"/>
  <c r="T103" i="23"/>
  <c r="S103" i="23"/>
  <c r="R103" i="23"/>
  <c r="E103" i="23"/>
  <c r="U103" i="23" s="1"/>
  <c r="S102" i="23"/>
  <c r="R102" i="23"/>
  <c r="E102" i="23"/>
  <c r="T102" i="23" s="1"/>
  <c r="T101" i="23"/>
  <c r="S101" i="23"/>
  <c r="R101" i="23"/>
  <c r="E101" i="23"/>
  <c r="U101" i="23" s="1"/>
  <c r="S100" i="23"/>
  <c r="R100" i="23"/>
  <c r="E100" i="23"/>
  <c r="U100" i="23" s="1"/>
  <c r="S99" i="23"/>
  <c r="R99" i="23"/>
  <c r="E99" i="23"/>
  <c r="T99" i="23" s="1"/>
  <c r="S98" i="23"/>
  <c r="R98" i="23"/>
  <c r="E98" i="23"/>
  <c r="S97" i="23"/>
  <c r="R97" i="23"/>
  <c r="E97" i="23"/>
  <c r="S96" i="23"/>
  <c r="R96" i="23"/>
  <c r="E96" i="23"/>
  <c r="T96" i="23" s="1"/>
  <c r="W95" i="23"/>
  <c r="W112" i="23" s="1"/>
  <c r="V95" i="23"/>
  <c r="V112" i="23" s="1"/>
  <c r="M95" i="23"/>
  <c r="S95" i="23" s="1"/>
  <c r="L95" i="23"/>
  <c r="K95" i="23"/>
  <c r="K112" i="23" s="1"/>
  <c r="J95" i="23"/>
  <c r="J112" i="23" s="1"/>
  <c r="I95" i="23"/>
  <c r="I112" i="23" s="1"/>
  <c r="H95" i="23"/>
  <c r="H112" i="23" s="1"/>
  <c r="G95" i="23"/>
  <c r="G112" i="23" s="1"/>
  <c r="F95" i="23"/>
  <c r="F112" i="23" s="1"/>
  <c r="D95" i="23"/>
  <c r="D112" i="23" s="1"/>
  <c r="C95" i="23"/>
  <c r="C112" i="23" s="1"/>
  <c r="B95" i="23"/>
  <c r="B112" i="23" s="1"/>
  <c r="W113" i="24"/>
  <c r="V113" i="24"/>
  <c r="Q113" i="24"/>
  <c r="P113" i="24"/>
  <c r="O113" i="24"/>
  <c r="N113" i="24"/>
  <c r="M113" i="24"/>
  <c r="S113" i="24" s="1"/>
  <c r="L113" i="24"/>
  <c r="R113" i="24" s="1"/>
  <c r="K113" i="24"/>
  <c r="J113" i="24"/>
  <c r="I113" i="24"/>
  <c r="H113" i="24"/>
  <c r="G113" i="24"/>
  <c r="F113" i="24"/>
  <c r="E113" i="24"/>
  <c r="D113" i="24"/>
  <c r="C113" i="24"/>
  <c r="B113" i="24"/>
  <c r="Q112" i="24"/>
  <c r="P112" i="24"/>
  <c r="O112" i="24"/>
  <c r="N112" i="24"/>
  <c r="U111" i="24"/>
  <c r="T111" i="24"/>
  <c r="S111" i="24"/>
  <c r="R111" i="24"/>
  <c r="S110" i="24"/>
  <c r="R110" i="24"/>
  <c r="E110" i="24"/>
  <c r="U110" i="24" s="1"/>
  <c r="S109" i="24"/>
  <c r="R109" i="24"/>
  <c r="E109" i="24"/>
  <c r="U109" i="24" s="1"/>
  <c r="S108" i="24"/>
  <c r="R108" i="24"/>
  <c r="E108" i="24"/>
  <c r="U108" i="24" s="1"/>
  <c r="S107" i="24"/>
  <c r="R107" i="24"/>
  <c r="E107" i="24"/>
  <c r="T107" i="24" s="1"/>
  <c r="S106" i="24"/>
  <c r="R106" i="24"/>
  <c r="E106" i="24"/>
  <c r="U106" i="24" s="1"/>
  <c r="S105" i="24"/>
  <c r="R105" i="24"/>
  <c r="E105" i="24"/>
  <c r="U105" i="24" s="1"/>
  <c r="S104" i="24"/>
  <c r="R104" i="24"/>
  <c r="E104" i="24"/>
  <c r="T104" i="24" s="1"/>
  <c r="S103" i="24"/>
  <c r="R103" i="24"/>
  <c r="E103" i="24"/>
  <c r="S102" i="24"/>
  <c r="R102" i="24"/>
  <c r="E102" i="24"/>
  <c r="S101" i="24"/>
  <c r="R101" i="24"/>
  <c r="E101" i="24"/>
  <c r="U101" i="24" s="1"/>
  <c r="S100" i="24"/>
  <c r="R100" i="24"/>
  <c r="E100" i="24"/>
  <c r="U100" i="24" s="1"/>
  <c r="S99" i="24"/>
  <c r="R99" i="24"/>
  <c r="E99" i="24"/>
  <c r="T99" i="24" s="1"/>
  <c r="S98" i="24"/>
  <c r="R98" i="24"/>
  <c r="E98" i="24"/>
  <c r="U98" i="24" s="1"/>
  <c r="S97" i="24"/>
  <c r="R97" i="24"/>
  <c r="E97" i="24"/>
  <c r="U97" i="24" s="1"/>
  <c r="S96" i="24"/>
  <c r="R96" i="24"/>
  <c r="E96" i="24"/>
  <c r="U96" i="24" s="1"/>
  <c r="W95" i="24"/>
  <c r="W112" i="24" s="1"/>
  <c r="V95" i="24"/>
  <c r="V112" i="24" s="1"/>
  <c r="M95" i="24"/>
  <c r="M112" i="24" s="1"/>
  <c r="S112" i="24" s="1"/>
  <c r="L95" i="24"/>
  <c r="R95" i="24" s="1"/>
  <c r="K95" i="24"/>
  <c r="K112" i="24" s="1"/>
  <c r="J95" i="24"/>
  <c r="J112" i="24" s="1"/>
  <c r="I95" i="24"/>
  <c r="I112" i="24" s="1"/>
  <c r="H95" i="24"/>
  <c r="H112" i="24" s="1"/>
  <c r="G95" i="24"/>
  <c r="G112" i="24" s="1"/>
  <c r="F95" i="24"/>
  <c r="F112" i="24" s="1"/>
  <c r="D95" i="24"/>
  <c r="D112" i="24" s="1"/>
  <c r="C95" i="24"/>
  <c r="C112" i="24" s="1"/>
  <c r="B95" i="24"/>
  <c r="B112" i="24" s="1"/>
  <c r="W113" i="25"/>
  <c r="V113" i="25"/>
  <c r="R113" i="25"/>
  <c r="Q113" i="25"/>
  <c r="P113" i="25"/>
  <c r="O113" i="25"/>
  <c r="N113" i="25"/>
  <c r="M113" i="25"/>
  <c r="S113" i="25" s="1"/>
  <c r="L113" i="25"/>
  <c r="K113" i="25"/>
  <c r="J113" i="25"/>
  <c r="I113" i="25"/>
  <c r="H113" i="25"/>
  <c r="G113" i="25"/>
  <c r="F113" i="25"/>
  <c r="E113" i="25"/>
  <c r="T113" i="25" s="1"/>
  <c r="D113" i="25"/>
  <c r="C113" i="25"/>
  <c r="B113" i="25"/>
  <c r="Q112" i="25"/>
  <c r="P112" i="25"/>
  <c r="O112" i="25"/>
  <c r="N112" i="25"/>
  <c r="U111" i="25"/>
  <c r="T111" i="25"/>
  <c r="S111" i="25"/>
  <c r="R111" i="25"/>
  <c r="U110" i="25"/>
  <c r="S110" i="25"/>
  <c r="R110" i="25"/>
  <c r="E110" i="25"/>
  <c r="T110" i="25" s="1"/>
  <c r="S109" i="25"/>
  <c r="R109" i="25"/>
  <c r="E109" i="25"/>
  <c r="U109" i="25" s="1"/>
  <c r="S108" i="25"/>
  <c r="R108" i="25"/>
  <c r="E108" i="25"/>
  <c r="T108" i="25" s="1"/>
  <c r="T107" i="25"/>
  <c r="S107" i="25"/>
  <c r="R107" i="25"/>
  <c r="E107" i="25"/>
  <c r="U107" i="25" s="1"/>
  <c r="S106" i="25"/>
  <c r="R106" i="25"/>
  <c r="E106" i="25"/>
  <c r="S105" i="25"/>
  <c r="R105" i="25"/>
  <c r="E105" i="25"/>
  <c r="U105" i="25" s="1"/>
  <c r="S104" i="25"/>
  <c r="R104" i="25"/>
  <c r="E104" i="25"/>
  <c r="T104" i="25" s="1"/>
  <c r="S103" i="25"/>
  <c r="R103" i="25"/>
  <c r="E103" i="25"/>
  <c r="U103" i="25" s="1"/>
  <c r="S102" i="25"/>
  <c r="R102" i="25"/>
  <c r="E102" i="25"/>
  <c r="T102" i="25" s="1"/>
  <c r="S101" i="25"/>
  <c r="R101" i="25"/>
  <c r="E101" i="25"/>
  <c r="U101" i="25" s="1"/>
  <c r="S100" i="25"/>
  <c r="R100" i="25"/>
  <c r="E100" i="25"/>
  <c r="T100" i="25" s="1"/>
  <c r="S99" i="25"/>
  <c r="R99" i="25"/>
  <c r="E99" i="25"/>
  <c r="S98" i="25"/>
  <c r="R98" i="25"/>
  <c r="E98" i="25"/>
  <c r="S97" i="25"/>
  <c r="R97" i="25"/>
  <c r="E97" i="25"/>
  <c r="T97" i="25" s="1"/>
  <c r="S96" i="25"/>
  <c r="R96" i="25"/>
  <c r="E96" i="25"/>
  <c r="W95" i="25"/>
  <c r="W112" i="25" s="1"/>
  <c r="V95" i="25"/>
  <c r="V112" i="25" s="1"/>
  <c r="M95" i="25"/>
  <c r="S95" i="25" s="1"/>
  <c r="L95" i="25"/>
  <c r="R95" i="25" s="1"/>
  <c r="K95" i="25"/>
  <c r="K112" i="25" s="1"/>
  <c r="J95" i="25"/>
  <c r="J112" i="25" s="1"/>
  <c r="I95" i="25"/>
  <c r="I112" i="25" s="1"/>
  <c r="H95" i="25"/>
  <c r="H112" i="25" s="1"/>
  <c r="G95" i="25"/>
  <c r="G112" i="25" s="1"/>
  <c r="F95" i="25"/>
  <c r="F112" i="25" s="1"/>
  <c r="D95" i="25"/>
  <c r="D112" i="25" s="1"/>
  <c r="C95" i="25"/>
  <c r="C112" i="25" s="1"/>
  <c r="B95" i="25"/>
  <c r="B112" i="25" s="1"/>
  <c r="W113" i="26"/>
  <c r="V113" i="26"/>
  <c r="S113" i="26"/>
  <c r="Q113" i="26"/>
  <c r="P113" i="26"/>
  <c r="O113" i="26"/>
  <c r="N113" i="26"/>
  <c r="M113" i="26"/>
  <c r="L113" i="26"/>
  <c r="R113" i="26" s="1"/>
  <c r="K113" i="26"/>
  <c r="J113" i="26"/>
  <c r="I113" i="26"/>
  <c r="H113" i="26"/>
  <c r="G113" i="26"/>
  <c r="F113" i="26"/>
  <c r="E113" i="26"/>
  <c r="U113" i="26" s="1"/>
  <c r="D113" i="26"/>
  <c r="C113" i="26"/>
  <c r="B113" i="26"/>
  <c r="Q112" i="26"/>
  <c r="P112" i="26"/>
  <c r="O112" i="26"/>
  <c r="N112" i="26"/>
  <c r="U111" i="26"/>
  <c r="T111" i="26"/>
  <c r="S111" i="26"/>
  <c r="R111" i="26"/>
  <c r="S110" i="26"/>
  <c r="R110" i="26"/>
  <c r="E110" i="26"/>
  <c r="U110" i="26" s="1"/>
  <c r="S109" i="26"/>
  <c r="R109" i="26"/>
  <c r="E109" i="26"/>
  <c r="S108" i="26"/>
  <c r="R108" i="26"/>
  <c r="E108" i="26"/>
  <c r="U108" i="26" s="1"/>
  <c r="S107" i="26"/>
  <c r="R107" i="26"/>
  <c r="E107" i="26"/>
  <c r="S106" i="26"/>
  <c r="R106" i="26"/>
  <c r="E106" i="26"/>
  <c r="U106" i="26" s="1"/>
  <c r="S105" i="26"/>
  <c r="R105" i="26"/>
  <c r="E105" i="26"/>
  <c r="U105" i="26" s="1"/>
  <c r="T104" i="26"/>
  <c r="S104" i="26"/>
  <c r="R104" i="26"/>
  <c r="E104" i="26"/>
  <c r="U104" i="26" s="1"/>
  <c r="S103" i="26"/>
  <c r="R103" i="26"/>
  <c r="E103" i="26"/>
  <c r="T103" i="26" s="1"/>
  <c r="S102" i="26"/>
  <c r="R102" i="26"/>
  <c r="E102" i="26"/>
  <c r="U102" i="26" s="1"/>
  <c r="S101" i="26"/>
  <c r="R101" i="26"/>
  <c r="E101" i="26"/>
  <c r="U101" i="26" s="1"/>
  <c r="S100" i="26"/>
  <c r="R100" i="26"/>
  <c r="E100" i="26"/>
  <c r="U100" i="26" s="1"/>
  <c r="S99" i="26"/>
  <c r="R99" i="26"/>
  <c r="E99" i="26"/>
  <c r="T99" i="26" s="1"/>
  <c r="S98" i="26"/>
  <c r="R98" i="26"/>
  <c r="E98" i="26"/>
  <c r="U98" i="26" s="1"/>
  <c r="S97" i="26"/>
  <c r="R97" i="26"/>
  <c r="E97" i="26"/>
  <c r="S96" i="26"/>
  <c r="R96" i="26"/>
  <c r="E96" i="26"/>
  <c r="W95" i="26"/>
  <c r="W112" i="26" s="1"/>
  <c r="V95" i="26"/>
  <c r="V112" i="26" s="1"/>
  <c r="M95" i="26"/>
  <c r="L95" i="26"/>
  <c r="R95" i="26" s="1"/>
  <c r="K95" i="26"/>
  <c r="K112" i="26" s="1"/>
  <c r="J95" i="26"/>
  <c r="J112" i="26" s="1"/>
  <c r="I95" i="26"/>
  <c r="I112" i="26" s="1"/>
  <c r="H95" i="26"/>
  <c r="H112" i="26" s="1"/>
  <c r="G95" i="26"/>
  <c r="G112" i="26" s="1"/>
  <c r="F95" i="26"/>
  <c r="F112" i="26" s="1"/>
  <c r="D95" i="26"/>
  <c r="D112" i="26" s="1"/>
  <c r="C95" i="26"/>
  <c r="C112" i="26" s="1"/>
  <c r="B95" i="26"/>
  <c r="B112" i="26" s="1"/>
  <c r="W113" i="27"/>
  <c r="V113" i="27"/>
  <c r="Q113" i="27"/>
  <c r="P113" i="27"/>
  <c r="O113" i="27"/>
  <c r="N113" i="27"/>
  <c r="M113" i="27"/>
  <c r="S113" i="27" s="1"/>
  <c r="L113" i="27"/>
  <c r="R113" i="27" s="1"/>
  <c r="K113" i="27"/>
  <c r="J113" i="27"/>
  <c r="I113" i="27"/>
  <c r="H113" i="27"/>
  <c r="G113" i="27"/>
  <c r="F113" i="27"/>
  <c r="E113" i="27"/>
  <c r="T113" i="27" s="1"/>
  <c r="D113" i="27"/>
  <c r="C113" i="27"/>
  <c r="B113" i="27"/>
  <c r="Q112" i="27"/>
  <c r="P112" i="27"/>
  <c r="O112" i="27"/>
  <c r="N112" i="27"/>
  <c r="U111" i="27"/>
  <c r="T111" i="27"/>
  <c r="S111" i="27"/>
  <c r="R111" i="27"/>
  <c r="S110" i="27"/>
  <c r="R110" i="27"/>
  <c r="E110" i="27"/>
  <c r="U110" i="27" s="1"/>
  <c r="S109" i="27"/>
  <c r="R109" i="27"/>
  <c r="E109" i="27"/>
  <c r="T109" i="27" s="1"/>
  <c r="S108" i="27"/>
  <c r="R108" i="27"/>
  <c r="E108" i="27"/>
  <c r="T108" i="27" s="1"/>
  <c r="S107" i="27"/>
  <c r="R107" i="27"/>
  <c r="E107" i="27"/>
  <c r="U107" i="27" s="1"/>
  <c r="S106" i="27"/>
  <c r="R106" i="27"/>
  <c r="E106" i="27"/>
  <c r="U106" i="27" s="1"/>
  <c r="S105" i="27"/>
  <c r="R105" i="27"/>
  <c r="E105" i="27"/>
  <c r="T105" i="27" s="1"/>
  <c r="S104" i="27"/>
  <c r="R104" i="27"/>
  <c r="E104" i="27"/>
  <c r="T104" i="27" s="1"/>
  <c r="S103" i="27"/>
  <c r="R103" i="27"/>
  <c r="E103" i="27"/>
  <c r="U103" i="27" s="1"/>
  <c r="S102" i="27"/>
  <c r="R102" i="27"/>
  <c r="E102" i="27"/>
  <c r="S101" i="27"/>
  <c r="R101" i="27"/>
  <c r="E101" i="27"/>
  <c r="T101" i="27" s="1"/>
  <c r="S100" i="27"/>
  <c r="R100" i="27"/>
  <c r="E100" i="27"/>
  <c r="T100" i="27" s="1"/>
  <c r="S99" i="27"/>
  <c r="R99" i="27"/>
  <c r="E99" i="27"/>
  <c r="U99" i="27" s="1"/>
  <c r="S98" i="27"/>
  <c r="R98" i="27"/>
  <c r="E98" i="27"/>
  <c r="U98" i="27" s="1"/>
  <c r="S97" i="27"/>
  <c r="R97" i="27"/>
  <c r="E97" i="27"/>
  <c r="T97" i="27" s="1"/>
  <c r="S96" i="27"/>
  <c r="R96" i="27"/>
  <c r="E96" i="27"/>
  <c r="T96" i="27" s="1"/>
  <c r="W95" i="27"/>
  <c r="W112" i="27" s="1"/>
  <c r="V95" i="27"/>
  <c r="V112" i="27" s="1"/>
  <c r="M95" i="27"/>
  <c r="L95" i="27"/>
  <c r="R95" i="27" s="1"/>
  <c r="K95" i="27"/>
  <c r="K112" i="27" s="1"/>
  <c r="J95" i="27"/>
  <c r="J112" i="27" s="1"/>
  <c r="I95" i="27"/>
  <c r="I112" i="27" s="1"/>
  <c r="H95" i="27"/>
  <c r="H112" i="27" s="1"/>
  <c r="G95" i="27"/>
  <c r="G112" i="27" s="1"/>
  <c r="F95" i="27"/>
  <c r="F112" i="27" s="1"/>
  <c r="D95" i="27"/>
  <c r="D112" i="27" s="1"/>
  <c r="C95" i="27"/>
  <c r="C112" i="27" s="1"/>
  <c r="B95" i="27"/>
  <c r="B112" i="27" s="1"/>
  <c r="W113" i="28"/>
  <c r="V113" i="28"/>
  <c r="Q113" i="28"/>
  <c r="P113" i="28"/>
  <c r="O113" i="28"/>
  <c r="N113" i="28"/>
  <c r="M113" i="28"/>
  <c r="S113" i="28" s="1"/>
  <c r="L113" i="28"/>
  <c r="R113" i="28" s="1"/>
  <c r="K113" i="28"/>
  <c r="J113" i="28"/>
  <c r="I113" i="28"/>
  <c r="H113" i="28"/>
  <c r="G113" i="28"/>
  <c r="F113" i="28"/>
  <c r="E113" i="28"/>
  <c r="U113" i="28" s="1"/>
  <c r="D113" i="28"/>
  <c r="C113" i="28"/>
  <c r="B113" i="28"/>
  <c r="Q112" i="28"/>
  <c r="P112" i="28"/>
  <c r="O112" i="28"/>
  <c r="N112" i="28"/>
  <c r="U111" i="28"/>
  <c r="T111" i="28"/>
  <c r="S111" i="28"/>
  <c r="R111" i="28"/>
  <c r="S110" i="28"/>
  <c r="R110" i="28"/>
  <c r="E110" i="28"/>
  <c r="U110" i="28" s="1"/>
  <c r="S109" i="28"/>
  <c r="R109" i="28"/>
  <c r="E109" i="28"/>
  <c r="T109" i="28" s="1"/>
  <c r="S108" i="28"/>
  <c r="R108" i="28"/>
  <c r="E108" i="28"/>
  <c r="U108" i="28" s="1"/>
  <c r="S107" i="28"/>
  <c r="R107" i="28"/>
  <c r="E107" i="28"/>
  <c r="S106" i="28"/>
  <c r="R106" i="28"/>
  <c r="E106" i="28"/>
  <c r="U106" i="28" s="1"/>
  <c r="S105" i="28"/>
  <c r="R105" i="28"/>
  <c r="E105" i="28"/>
  <c r="T105" i="28" s="1"/>
  <c r="S104" i="28"/>
  <c r="R104" i="28"/>
  <c r="E104" i="28"/>
  <c r="U104" i="28" s="1"/>
  <c r="S103" i="28"/>
  <c r="R103" i="28"/>
  <c r="E103" i="28"/>
  <c r="U103" i="28" s="1"/>
  <c r="S102" i="28"/>
  <c r="R102" i="28"/>
  <c r="E102" i="28"/>
  <c r="U102" i="28" s="1"/>
  <c r="S101" i="28"/>
  <c r="R101" i="28"/>
  <c r="E101" i="28"/>
  <c r="T101" i="28" s="1"/>
  <c r="S100" i="28"/>
  <c r="R100" i="28"/>
  <c r="E100" i="28"/>
  <c r="U100" i="28" s="1"/>
  <c r="S99" i="28"/>
  <c r="R99" i="28"/>
  <c r="E99" i="28"/>
  <c r="U99" i="28" s="1"/>
  <c r="S98" i="28"/>
  <c r="R98" i="28"/>
  <c r="E98" i="28"/>
  <c r="U98" i="28" s="1"/>
  <c r="S97" i="28"/>
  <c r="R97" i="28"/>
  <c r="E97" i="28"/>
  <c r="T97" i="28" s="1"/>
  <c r="S96" i="28"/>
  <c r="R96" i="28"/>
  <c r="E96" i="28"/>
  <c r="U96" i="28" s="1"/>
  <c r="W95" i="28"/>
  <c r="W112" i="28" s="1"/>
  <c r="V95" i="28"/>
  <c r="V112" i="28" s="1"/>
  <c r="M95" i="28"/>
  <c r="S95" i="28" s="1"/>
  <c r="L95" i="28"/>
  <c r="L112" i="28" s="1"/>
  <c r="R112" i="28" s="1"/>
  <c r="K95" i="28"/>
  <c r="K112" i="28" s="1"/>
  <c r="J95" i="28"/>
  <c r="J112" i="28" s="1"/>
  <c r="I95" i="28"/>
  <c r="I112" i="28" s="1"/>
  <c r="H95" i="28"/>
  <c r="H112" i="28" s="1"/>
  <c r="G95" i="28"/>
  <c r="G112" i="28" s="1"/>
  <c r="F95" i="28"/>
  <c r="F112" i="28" s="1"/>
  <c r="D95" i="28"/>
  <c r="D112" i="28" s="1"/>
  <c r="C95" i="28"/>
  <c r="C112" i="28" s="1"/>
  <c r="B95" i="28"/>
  <c r="B112" i="28" s="1"/>
  <c r="W113" i="29"/>
  <c r="V113" i="29"/>
  <c r="S113" i="29"/>
  <c r="Q113" i="29"/>
  <c r="P113" i="29"/>
  <c r="O113" i="29"/>
  <c r="N113" i="29"/>
  <c r="M113" i="29"/>
  <c r="L113" i="29"/>
  <c r="R113" i="29" s="1"/>
  <c r="K113" i="29"/>
  <c r="J113" i="29"/>
  <c r="I113" i="29"/>
  <c r="H113" i="29"/>
  <c r="G113" i="29"/>
  <c r="F113" i="29"/>
  <c r="E113" i="29"/>
  <c r="U113" i="29" s="1"/>
  <c r="D113" i="29"/>
  <c r="C113" i="29"/>
  <c r="B113" i="29"/>
  <c r="Q112" i="29"/>
  <c r="P112" i="29"/>
  <c r="O112" i="29"/>
  <c r="N112" i="29"/>
  <c r="U111" i="29"/>
  <c r="T111" i="29"/>
  <c r="S111" i="29"/>
  <c r="R111" i="29"/>
  <c r="S110" i="29"/>
  <c r="R110" i="29"/>
  <c r="E110" i="29"/>
  <c r="T110" i="29" s="1"/>
  <c r="S109" i="29"/>
  <c r="R109" i="29"/>
  <c r="E109" i="29"/>
  <c r="U109" i="29" s="1"/>
  <c r="S108" i="29"/>
  <c r="R108" i="29"/>
  <c r="E108" i="29"/>
  <c r="U108" i="29" s="1"/>
  <c r="S107" i="29"/>
  <c r="R107" i="29"/>
  <c r="E107" i="29"/>
  <c r="T107" i="29" s="1"/>
  <c r="S106" i="29"/>
  <c r="R106" i="29"/>
  <c r="E106" i="29"/>
  <c r="T106" i="29" s="1"/>
  <c r="S105" i="29"/>
  <c r="R105" i="29"/>
  <c r="E105" i="29"/>
  <c r="U105" i="29" s="1"/>
  <c r="S104" i="29"/>
  <c r="R104" i="29"/>
  <c r="E104" i="29"/>
  <c r="U104" i="29" s="1"/>
  <c r="S103" i="29"/>
  <c r="R103" i="29"/>
  <c r="E103" i="29"/>
  <c r="U103" i="29" s="1"/>
  <c r="S102" i="29"/>
  <c r="R102" i="29"/>
  <c r="E102" i="29"/>
  <c r="T102" i="29" s="1"/>
  <c r="S101" i="29"/>
  <c r="R101" i="29"/>
  <c r="E101" i="29"/>
  <c r="U101" i="29" s="1"/>
  <c r="S100" i="29"/>
  <c r="R100" i="29"/>
  <c r="E100" i="29"/>
  <c r="U100" i="29" s="1"/>
  <c r="S99" i="29"/>
  <c r="R99" i="29"/>
  <c r="E99" i="29"/>
  <c r="U99" i="29" s="1"/>
  <c r="S98" i="29"/>
  <c r="R98" i="29"/>
  <c r="E98" i="29"/>
  <c r="U98" i="29" s="1"/>
  <c r="S97" i="29"/>
  <c r="R97" i="29"/>
  <c r="E97" i="29"/>
  <c r="U97" i="29" s="1"/>
  <c r="S96" i="29"/>
  <c r="R96" i="29"/>
  <c r="E96" i="29"/>
  <c r="U96" i="29" s="1"/>
  <c r="W95" i="29"/>
  <c r="W112" i="29" s="1"/>
  <c r="V95" i="29"/>
  <c r="V112" i="29" s="1"/>
  <c r="M95" i="29"/>
  <c r="M112" i="29" s="1"/>
  <c r="S112" i="29" s="1"/>
  <c r="L95" i="29"/>
  <c r="L112" i="29" s="1"/>
  <c r="R112" i="29" s="1"/>
  <c r="K95" i="29"/>
  <c r="K112" i="29" s="1"/>
  <c r="J95" i="29"/>
  <c r="J112" i="29" s="1"/>
  <c r="I95" i="29"/>
  <c r="I112" i="29" s="1"/>
  <c r="H95" i="29"/>
  <c r="H112" i="29" s="1"/>
  <c r="G95" i="29"/>
  <c r="G112" i="29" s="1"/>
  <c r="F95" i="29"/>
  <c r="F112" i="29" s="1"/>
  <c r="D95" i="29"/>
  <c r="D112" i="29" s="1"/>
  <c r="C95" i="29"/>
  <c r="C112" i="29" s="1"/>
  <c r="B95" i="29"/>
  <c r="B112" i="29" s="1"/>
  <c r="W113" i="30"/>
  <c r="V113" i="30"/>
  <c r="U113" i="30"/>
  <c r="Q113" i="30"/>
  <c r="P113" i="30"/>
  <c r="O113" i="30"/>
  <c r="N113" i="30"/>
  <c r="M113" i="30"/>
  <c r="S113" i="30" s="1"/>
  <c r="L113" i="30"/>
  <c r="R113" i="30" s="1"/>
  <c r="K113" i="30"/>
  <c r="J113" i="30"/>
  <c r="I113" i="30"/>
  <c r="H113" i="30"/>
  <c r="G113" i="30"/>
  <c r="F113" i="30"/>
  <c r="E113" i="30"/>
  <c r="T113" i="30" s="1"/>
  <c r="D113" i="30"/>
  <c r="C113" i="30"/>
  <c r="B113" i="30"/>
  <c r="Q112" i="30"/>
  <c r="P112" i="30"/>
  <c r="O112" i="30"/>
  <c r="N112" i="30"/>
  <c r="U111" i="30"/>
  <c r="T111" i="30"/>
  <c r="S111" i="30"/>
  <c r="R111" i="30"/>
  <c r="S110" i="30"/>
  <c r="R110" i="30"/>
  <c r="E110" i="30"/>
  <c r="U110" i="30" s="1"/>
  <c r="S109" i="30"/>
  <c r="R109" i="30"/>
  <c r="E109" i="30"/>
  <c r="S108" i="30"/>
  <c r="R108" i="30"/>
  <c r="E108" i="30"/>
  <c r="S107" i="30"/>
  <c r="R107" i="30"/>
  <c r="E107" i="30"/>
  <c r="S106" i="30"/>
  <c r="R106" i="30"/>
  <c r="E106" i="30"/>
  <c r="U106" i="30" s="1"/>
  <c r="S105" i="30"/>
  <c r="R105" i="30"/>
  <c r="E105" i="30"/>
  <c r="U105" i="30" s="1"/>
  <c r="S104" i="30"/>
  <c r="R104" i="30"/>
  <c r="E104" i="30"/>
  <c r="U104" i="30" s="1"/>
  <c r="S103" i="30"/>
  <c r="R103" i="30"/>
  <c r="E103" i="30"/>
  <c r="T103" i="30" s="1"/>
  <c r="S102" i="30"/>
  <c r="R102" i="30"/>
  <c r="E102" i="30"/>
  <c r="U102" i="30" s="1"/>
  <c r="S101" i="30"/>
  <c r="R101" i="30"/>
  <c r="E101" i="30"/>
  <c r="S100" i="30"/>
  <c r="R100" i="30"/>
  <c r="E100" i="30"/>
  <c r="U100" i="30" s="1"/>
  <c r="S99" i="30"/>
  <c r="R99" i="30"/>
  <c r="E99" i="30"/>
  <c r="S98" i="30"/>
  <c r="R98" i="30"/>
  <c r="E98" i="30"/>
  <c r="U98" i="30" s="1"/>
  <c r="S97" i="30"/>
  <c r="R97" i="30"/>
  <c r="E97" i="30"/>
  <c r="U97" i="30" s="1"/>
  <c r="S96" i="30"/>
  <c r="R96" i="30"/>
  <c r="E96" i="30"/>
  <c r="T96" i="30" s="1"/>
  <c r="W95" i="30"/>
  <c r="W112" i="30" s="1"/>
  <c r="V95" i="30"/>
  <c r="V112" i="30" s="1"/>
  <c r="M95" i="30"/>
  <c r="M112" i="30" s="1"/>
  <c r="S112" i="30" s="1"/>
  <c r="L95" i="30"/>
  <c r="K95" i="30"/>
  <c r="K112" i="30" s="1"/>
  <c r="J95" i="30"/>
  <c r="J112" i="30" s="1"/>
  <c r="I95" i="30"/>
  <c r="I112" i="30" s="1"/>
  <c r="H95" i="30"/>
  <c r="H112" i="30" s="1"/>
  <c r="G95" i="30"/>
  <c r="G112" i="30" s="1"/>
  <c r="F95" i="30"/>
  <c r="F112" i="30" s="1"/>
  <c r="D95" i="30"/>
  <c r="D112" i="30" s="1"/>
  <c r="C95" i="30"/>
  <c r="C112" i="30" s="1"/>
  <c r="B95" i="30"/>
  <c r="B112" i="30" s="1"/>
  <c r="W113" i="31"/>
  <c r="V113" i="31"/>
  <c r="Q113" i="31"/>
  <c r="P113" i="31"/>
  <c r="O113" i="31"/>
  <c r="N113" i="31"/>
  <c r="M113" i="31"/>
  <c r="S113" i="31" s="1"/>
  <c r="L113" i="31"/>
  <c r="R113" i="31" s="1"/>
  <c r="K113" i="31"/>
  <c r="J113" i="31"/>
  <c r="I113" i="31"/>
  <c r="H113" i="31"/>
  <c r="G113" i="31"/>
  <c r="F113" i="31"/>
  <c r="E113" i="31"/>
  <c r="T113" i="31" s="1"/>
  <c r="D113" i="31"/>
  <c r="C113" i="31"/>
  <c r="B113" i="31"/>
  <c r="Q112" i="31"/>
  <c r="P112" i="31"/>
  <c r="O112" i="31"/>
  <c r="N112" i="31"/>
  <c r="U111" i="31"/>
  <c r="T111" i="31"/>
  <c r="S111" i="31"/>
  <c r="R111" i="31"/>
  <c r="S110" i="31"/>
  <c r="R110" i="31"/>
  <c r="E110" i="31"/>
  <c r="U110" i="31" s="1"/>
  <c r="S109" i="31"/>
  <c r="R109" i="31"/>
  <c r="E109" i="31"/>
  <c r="T109" i="31" s="1"/>
  <c r="S108" i="31"/>
  <c r="R108" i="31"/>
  <c r="E108" i="31"/>
  <c r="T108" i="31" s="1"/>
  <c r="S107" i="31"/>
  <c r="R107" i="31"/>
  <c r="E107" i="31"/>
  <c r="U107" i="31" s="1"/>
  <c r="S106" i="31"/>
  <c r="R106" i="31"/>
  <c r="E106" i="31"/>
  <c r="S105" i="31"/>
  <c r="R105" i="31"/>
  <c r="E105" i="31"/>
  <c r="T105" i="31" s="1"/>
  <c r="S104" i="31"/>
  <c r="R104" i="31"/>
  <c r="E104" i="31"/>
  <c r="T104" i="31" s="1"/>
  <c r="S103" i="31"/>
  <c r="R103" i="31"/>
  <c r="E103" i="31"/>
  <c r="U103" i="31" s="1"/>
  <c r="S102" i="31"/>
  <c r="R102" i="31"/>
  <c r="E102" i="31"/>
  <c r="U102" i="31" s="1"/>
  <c r="S101" i="31"/>
  <c r="R101" i="31"/>
  <c r="E101" i="31"/>
  <c r="T101" i="31" s="1"/>
  <c r="S100" i="31"/>
  <c r="R100" i="31"/>
  <c r="E100" i="31"/>
  <c r="T100" i="31" s="1"/>
  <c r="S99" i="31"/>
  <c r="R99" i="31"/>
  <c r="E99" i="31"/>
  <c r="U99" i="31" s="1"/>
  <c r="S98" i="31"/>
  <c r="R98" i="31"/>
  <c r="E98" i="31"/>
  <c r="U98" i="31" s="1"/>
  <c r="S97" i="31"/>
  <c r="R97" i="31"/>
  <c r="E97" i="31"/>
  <c r="T97" i="31" s="1"/>
  <c r="S96" i="31"/>
  <c r="R96" i="31"/>
  <c r="E96" i="31"/>
  <c r="T96" i="31" s="1"/>
  <c r="W95" i="31"/>
  <c r="W112" i="31" s="1"/>
  <c r="V95" i="31"/>
  <c r="V112" i="31" s="1"/>
  <c r="M95" i="31"/>
  <c r="L95" i="31"/>
  <c r="R95" i="31" s="1"/>
  <c r="K95" i="31"/>
  <c r="K112" i="31" s="1"/>
  <c r="J95" i="31"/>
  <c r="J112" i="31" s="1"/>
  <c r="I95" i="31"/>
  <c r="I112" i="31" s="1"/>
  <c r="H95" i="31"/>
  <c r="H112" i="31" s="1"/>
  <c r="G95" i="31"/>
  <c r="G112" i="31" s="1"/>
  <c r="F95" i="31"/>
  <c r="F112" i="31" s="1"/>
  <c r="D95" i="31"/>
  <c r="D112" i="31" s="1"/>
  <c r="C95" i="31"/>
  <c r="C112" i="31" s="1"/>
  <c r="B95" i="31"/>
  <c r="B112" i="31" s="1"/>
  <c r="W113" i="32"/>
  <c r="V113" i="32"/>
  <c r="Q113" i="32"/>
  <c r="P113" i="32"/>
  <c r="O113" i="32"/>
  <c r="N113" i="32"/>
  <c r="M113" i="32"/>
  <c r="S113" i="32" s="1"/>
  <c r="L113" i="32"/>
  <c r="R113" i="32" s="1"/>
  <c r="K113" i="32"/>
  <c r="J113" i="32"/>
  <c r="I113" i="32"/>
  <c r="H113" i="32"/>
  <c r="G113" i="32"/>
  <c r="F113" i="32"/>
  <c r="E113" i="32"/>
  <c r="U113" i="32" s="1"/>
  <c r="D113" i="32"/>
  <c r="C113" i="32"/>
  <c r="B113" i="32"/>
  <c r="Q112" i="32"/>
  <c r="P112" i="32"/>
  <c r="O112" i="32"/>
  <c r="N112" i="32"/>
  <c r="U111" i="32"/>
  <c r="T111" i="32"/>
  <c r="S111" i="32"/>
  <c r="R111" i="32"/>
  <c r="S110" i="32"/>
  <c r="R110" i="32"/>
  <c r="E110" i="32"/>
  <c r="U110" i="32" s="1"/>
  <c r="S109" i="32"/>
  <c r="R109" i="32"/>
  <c r="E109" i="32"/>
  <c r="T109" i="32" s="1"/>
  <c r="S108" i="32"/>
  <c r="R108" i="32"/>
  <c r="E108" i="32"/>
  <c r="U108" i="32" s="1"/>
  <c r="S107" i="32"/>
  <c r="R107" i="32"/>
  <c r="E107" i="32"/>
  <c r="U107" i="32" s="1"/>
  <c r="S106" i="32"/>
  <c r="R106" i="32"/>
  <c r="E106" i="32"/>
  <c r="U106" i="32" s="1"/>
  <c r="S105" i="32"/>
  <c r="R105" i="32"/>
  <c r="E105" i="32"/>
  <c r="T105" i="32" s="1"/>
  <c r="S104" i="32"/>
  <c r="R104" i="32"/>
  <c r="E104" i="32"/>
  <c r="U104" i="32" s="1"/>
  <c r="S103" i="32"/>
  <c r="R103" i="32"/>
  <c r="E103" i="32"/>
  <c r="S102" i="32"/>
  <c r="R102" i="32"/>
  <c r="E102" i="32"/>
  <c r="U102" i="32" s="1"/>
  <c r="S101" i="32"/>
  <c r="R101" i="32"/>
  <c r="E101" i="32"/>
  <c r="T101" i="32" s="1"/>
  <c r="S100" i="32"/>
  <c r="R100" i="32"/>
  <c r="E100" i="32"/>
  <c r="U100" i="32" s="1"/>
  <c r="S99" i="32"/>
  <c r="R99" i="32"/>
  <c r="E99" i="32"/>
  <c r="U99" i="32" s="1"/>
  <c r="S98" i="32"/>
  <c r="R98" i="32"/>
  <c r="E98" i="32"/>
  <c r="S97" i="32"/>
  <c r="R97" i="32"/>
  <c r="E97" i="32"/>
  <c r="T97" i="32" s="1"/>
  <c r="S96" i="32"/>
  <c r="R96" i="32"/>
  <c r="E96" i="32"/>
  <c r="U96" i="32" s="1"/>
  <c r="W95" i="32"/>
  <c r="W112" i="32" s="1"/>
  <c r="V95" i="32"/>
  <c r="V112" i="32" s="1"/>
  <c r="M95" i="32"/>
  <c r="S95" i="32" s="1"/>
  <c r="L95" i="32"/>
  <c r="K95" i="32"/>
  <c r="K112" i="32" s="1"/>
  <c r="J95" i="32"/>
  <c r="J112" i="32" s="1"/>
  <c r="I95" i="32"/>
  <c r="I112" i="32" s="1"/>
  <c r="H95" i="32"/>
  <c r="H112" i="32" s="1"/>
  <c r="G95" i="32"/>
  <c r="G112" i="32" s="1"/>
  <c r="F95" i="32"/>
  <c r="F112" i="32" s="1"/>
  <c r="D95" i="32"/>
  <c r="D112" i="32" s="1"/>
  <c r="C95" i="32"/>
  <c r="C112" i="32" s="1"/>
  <c r="B95" i="32"/>
  <c r="B112" i="32" s="1"/>
  <c r="W113" i="33"/>
  <c r="V113" i="33"/>
  <c r="Q113" i="33"/>
  <c r="P113" i="33"/>
  <c r="O113" i="33"/>
  <c r="N113" i="33"/>
  <c r="M113" i="33"/>
  <c r="S113" i="33" s="1"/>
  <c r="L113" i="33"/>
  <c r="R113" i="33" s="1"/>
  <c r="K113" i="33"/>
  <c r="J113" i="33"/>
  <c r="I113" i="33"/>
  <c r="H113" i="33"/>
  <c r="G113" i="33"/>
  <c r="F113" i="33"/>
  <c r="E113" i="33"/>
  <c r="U113" i="33" s="1"/>
  <c r="D113" i="33"/>
  <c r="C113" i="33"/>
  <c r="B113" i="33"/>
  <c r="Q112" i="33"/>
  <c r="P112" i="33"/>
  <c r="O112" i="33"/>
  <c r="N112" i="33"/>
  <c r="U111" i="33"/>
  <c r="T111" i="33"/>
  <c r="S111" i="33"/>
  <c r="R111" i="33"/>
  <c r="S110" i="33"/>
  <c r="R110" i="33"/>
  <c r="E110" i="33"/>
  <c r="T110" i="33" s="1"/>
  <c r="S109" i="33"/>
  <c r="R109" i="33"/>
  <c r="E109" i="33"/>
  <c r="U109" i="33" s="1"/>
  <c r="T108" i="33"/>
  <c r="S108" i="33"/>
  <c r="R108" i="33"/>
  <c r="E108" i="33"/>
  <c r="U108" i="33" s="1"/>
  <c r="S107" i="33"/>
  <c r="R107" i="33"/>
  <c r="E107" i="33"/>
  <c r="U107" i="33" s="1"/>
  <c r="S106" i="33"/>
  <c r="R106" i="33"/>
  <c r="E106" i="33"/>
  <c r="T106" i="33" s="1"/>
  <c r="S105" i="33"/>
  <c r="R105" i="33"/>
  <c r="E105" i="33"/>
  <c r="T105" i="33" s="1"/>
  <c r="S104" i="33"/>
  <c r="R104" i="33"/>
  <c r="E104" i="33"/>
  <c r="U104" i="33" s="1"/>
  <c r="S103" i="33"/>
  <c r="R103" i="33"/>
  <c r="E103" i="33"/>
  <c r="U103" i="33" s="1"/>
  <c r="S102" i="33"/>
  <c r="R102" i="33"/>
  <c r="E102" i="33"/>
  <c r="T102" i="33" s="1"/>
  <c r="S101" i="33"/>
  <c r="R101" i="33"/>
  <c r="E101" i="33"/>
  <c r="U101" i="33" s="1"/>
  <c r="S100" i="33"/>
  <c r="R100" i="33"/>
  <c r="E100" i="33"/>
  <c r="U100" i="33" s="1"/>
  <c r="S99" i="33"/>
  <c r="R99" i="33"/>
  <c r="E99" i="33"/>
  <c r="U99" i="33" s="1"/>
  <c r="S98" i="33"/>
  <c r="R98" i="33"/>
  <c r="E98" i="33"/>
  <c r="T98" i="33" s="1"/>
  <c r="S97" i="33"/>
  <c r="R97" i="33"/>
  <c r="E97" i="33"/>
  <c r="U97" i="33" s="1"/>
  <c r="S96" i="33"/>
  <c r="R96" i="33"/>
  <c r="E96" i="33"/>
  <c r="W95" i="33"/>
  <c r="W112" i="33" s="1"/>
  <c r="V95" i="33"/>
  <c r="V112" i="33" s="1"/>
  <c r="M95" i="33"/>
  <c r="S95" i="33" s="1"/>
  <c r="L95" i="33"/>
  <c r="L112" i="33" s="1"/>
  <c r="R112" i="33" s="1"/>
  <c r="K95" i="33"/>
  <c r="K112" i="33" s="1"/>
  <c r="J95" i="33"/>
  <c r="J112" i="33" s="1"/>
  <c r="I95" i="33"/>
  <c r="I112" i="33" s="1"/>
  <c r="H95" i="33"/>
  <c r="H112" i="33" s="1"/>
  <c r="G95" i="33"/>
  <c r="G112" i="33" s="1"/>
  <c r="F95" i="33"/>
  <c r="F112" i="33" s="1"/>
  <c r="D95" i="33"/>
  <c r="D112" i="33" s="1"/>
  <c r="C95" i="33"/>
  <c r="C112" i="33" s="1"/>
  <c r="B95" i="33"/>
  <c r="B112" i="33" s="1"/>
  <c r="W113" i="34"/>
  <c r="V113" i="34"/>
  <c r="Q113" i="34"/>
  <c r="P113" i="34"/>
  <c r="O113" i="34"/>
  <c r="N113" i="34"/>
  <c r="M113" i="34"/>
  <c r="S113" i="34" s="1"/>
  <c r="L113" i="34"/>
  <c r="R113" i="34" s="1"/>
  <c r="K113" i="34"/>
  <c r="J113" i="34"/>
  <c r="I113" i="34"/>
  <c r="H113" i="34"/>
  <c r="G113" i="34"/>
  <c r="F113" i="34"/>
  <c r="E113" i="34"/>
  <c r="U113" i="34" s="1"/>
  <c r="D113" i="34"/>
  <c r="C113" i="34"/>
  <c r="B113" i="34"/>
  <c r="Q112" i="34"/>
  <c r="P112" i="34"/>
  <c r="O112" i="34"/>
  <c r="N112" i="34"/>
  <c r="U111" i="34"/>
  <c r="T111" i="34"/>
  <c r="S111" i="34"/>
  <c r="R111" i="34"/>
  <c r="S110" i="34"/>
  <c r="R110" i="34"/>
  <c r="E110" i="34"/>
  <c r="U110" i="34" s="1"/>
  <c r="T109" i="34"/>
  <c r="S109" i="34"/>
  <c r="R109" i="34"/>
  <c r="E109" i="34"/>
  <c r="U109" i="34" s="1"/>
  <c r="T108" i="34"/>
  <c r="S108" i="34"/>
  <c r="R108" i="34"/>
  <c r="E108" i="34"/>
  <c r="U108" i="34" s="1"/>
  <c r="S107" i="34"/>
  <c r="R107" i="34"/>
  <c r="E107" i="34"/>
  <c r="T107" i="34" s="1"/>
  <c r="S106" i="34"/>
  <c r="R106" i="34"/>
  <c r="E106" i="34"/>
  <c r="U106" i="34" s="1"/>
  <c r="S105" i="34"/>
  <c r="R105" i="34"/>
  <c r="E105" i="34"/>
  <c r="U105" i="34" s="1"/>
  <c r="S104" i="34"/>
  <c r="R104" i="34"/>
  <c r="E104" i="34"/>
  <c r="U104" i="34" s="1"/>
  <c r="S103" i="34"/>
  <c r="R103" i="34"/>
  <c r="E103" i="34"/>
  <c r="T103" i="34" s="1"/>
  <c r="S102" i="34"/>
  <c r="R102" i="34"/>
  <c r="E102" i="34"/>
  <c r="U102" i="34" s="1"/>
  <c r="S101" i="34"/>
  <c r="R101" i="34"/>
  <c r="E101" i="34"/>
  <c r="U101" i="34" s="1"/>
  <c r="S100" i="34"/>
  <c r="R100" i="34"/>
  <c r="E100" i="34"/>
  <c r="U100" i="34" s="1"/>
  <c r="S99" i="34"/>
  <c r="R99" i="34"/>
  <c r="E99" i="34"/>
  <c r="T99" i="34" s="1"/>
  <c r="S98" i="34"/>
  <c r="R98" i="34"/>
  <c r="E98" i="34"/>
  <c r="U98" i="34" s="1"/>
  <c r="S97" i="34"/>
  <c r="R97" i="34"/>
  <c r="E97" i="34"/>
  <c r="U97" i="34" s="1"/>
  <c r="S96" i="34"/>
  <c r="R96" i="34"/>
  <c r="E96" i="34"/>
  <c r="T96" i="34" s="1"/>
  <c r="W95" i="34"/>
  <c r="W112" i="34" s="1"/>
  <c r="V95" i="34"/>
  <c r="V112" i="34" s="1"/>
  <c r="M95" i="34"/>
  <c r="M112" i="34" s="1"/>
  <c r="S112" i="34" s="1"/>
  <c r="L95" i="34"/>
  <c r="R95" i="34" s="1"/>
  <c r="K95" i="34"/>
  <c r="K112" i="34" s="1"/>
  <c r="J95" i="34"/>
  <c r="J112" i="34" s="1"/>
  <c r="I95" i="34"/>
  <c r="I112" i="34" s="1"/>
  <c r="H95" i="34"/>
  <c r="H112" i="34" s="1"/>
  <c r="G95" i="34"/>
  <c r="G112" i="34" s="1"/>
  <c r="F95" i="34"/>
  <c r="F112" i="34" s="1"/>
  <c r="D95" i="34"/>
  <c r="D112" i="34" s="1"/>
  <c r="C95" i="34"/>
  <c r="C112" i="34" s="1"/>
  <c r="B95" i="34"/>
  <c r="B112" i="34" s="1"/>
  <c r="W113" i="35"/>
  <c r="V113" i="35"/>
  <c r="Q113" i="35"/>
  <c r="P113" i="35"/>
  <c r="O113" i="35"/>
  <c r="N113" i="35"/>
  <c r="M113" i="35"/>
  <c r="S113" i="35" s="1"/>
  <c r="L113" i="35"/>
  <c r="R113" i="35" s="1"/>
  <c r="K113" i="35"/>
  <c r="J113" i="35"/>
  <c r="I113" i="35"/>
  <c r="H113" i="35"/>
  <c r="G113" i="35"/>
  <c r="F113" i="35"/>
  <c r="E113" i="35"/>
  <c r="T113" i="35" s="1"/>
  <c r="D113" i="35"/>
  <c r="C113" i="35"/>
  <c r="B113" i="35"/>
  <c r="V112" i="35"/>
  <c r="Q112" i="35"/>
  <c r="P112" i="35"/>
  <c r="O112" i="35"/>
  <c r="N112" i="35"/>
  <c r="U111" i="35"/>
  <c r="T111" i="35"/>
  <c r="S111" i="35"/>
  <c r="R111" i="35"/>
  <c r="S110" i="35"/>
  <c r="R110" i="35"/>
  <c r="E110" i="35"/>
  <c r="U110" i="35" s="1"/>
  <c r="S109" i="35"/>
  <c r="R109" i="35"/>
  <c r="E109" i="35"/>
  <c r="S108" i="35"/>
  <c r="R108" i="35"/>
  <c r="E108" i="35"/>
  <c r="T108" i="35" s="1"/>
  <c r="S107" i="35"/>
  <c r="R107" i="35"/>
  <c r="E107" i="35"/>
  <c r="U107" i="35" s="1"/>
  <c r="S106" i="35"/>
  <c r="R106" i="35"/>
  <c r="E106" i="35"/>
  <c r="S105" i="35"/>
  <c r="R105" i="35"/>
  <c r="E105" i="35"/>
  <c r="S104" i="35"/>
  <c r="R104" i="35"/>
  <c r="E104" i="35"/>
  <c r="S103" i="35"/>
  <c r="R103" i="35"/>
  <c r="E103" i="35"/>
  <c r="U103" i="35" s="1"/>
  <c r="S102" i="35"/>
  <c r="R102" i="35"/>
  <c r="E102" i="35"/>
  <c r="U102" i="35" s="1"/>
  <c r="S101" i="35"/>
  <c r="R101" i="35"/>
  <c r="E101" i="35"/>
  <c r="U101" i="35" s="1"/>
  <c r="S100" i="35"/>
  <c r="R100" i="35"/>
  <c r="E100" i="35"/>
  <c r="T100" i="35" s="1"/>
  <c r="S99" i="35"/>
  <c r="R99" i="35"/>
  <c r="E99" i="35"/>
  <c r="U99" i="35" s="1"/>
  <c r="S98" i="35"/>
  <c r="R98" i="35"/>
  <c r="E98" i="35"/>
  <c r="U98" i="35" s="1"/>
  <c r="S97" i="35"/>
  <c r="R97" i="35"/>
  <c r="E97" i="35"/>
  <c r="U97" i="35" s="1"/>
  <c r="S96" i="35"/>
  <c r="R96" i="35"/>
  <c r="E96" i="35"/>
  <c r="W95" i="35"/>
  <c r="W112" i="35" s="1"/>
  <c r="V95" i="35"/>
  <c r="M95" i="35"/>
  <c r="S95" i="35" s="1"/>
  <c r="L95" i="35"/>
  <c r="K95" i="35"/>
  <c r="K112" i="35" s="1"/>
  <c r="J95" i="35"/>
  <c r="J112" i="35" s="1"/>
  <c r="I95" i="35"/>
  <c r="I112" i="35" s="1"/>
  <c r="H95" i="35"/>
  <c r="H112" i="35" s="1"/>
  <c r="G95" i="35"/>
  <c r="G112" i="35" s="1"/>
  <c r="F95" i="35"/>
  <c r="F112" i="35" s="1"/>
  <c r="D95" i="35"/>
  <c r="D112" i="35" s="1"/>
  <c r="C95" i="35"/>
  <c r="C112" i="35" s="1"/>
  <c r="B95" i="35"/>
  <c r="B112" i="35" s="1"/>
  <c r="W113" i="36"/>
  <c r="V113" i="36"/>
  <c r="Q113" i="36"/>
  <c r="P113" i="36"/>
  <c r="O113" i="36"/>
  <c r="N113" i="36"/>
  <c r="M113" i="36"/>
  <c r="S113" i="36" s="1"/>
  <c r="L113" i="36"/>
  <c r="R113" i="36" s="1"/>
  <c r="K113" i="36"/>
  <c r="J113" i="36"/>
  <c r="I113" i="36"/>
  <c r="H113" i="36"/>
  <c r="G113" i="36"/>
  <c r="F113" i="36"/>
  <c r="E113" i="36"/>
  <c r="U113" i="36" s="1"/>
  <c r="D113" i="36"/>
  <c r="C113" i="36"/>
  <c r="B113" i="36"/>
  <c r="Q112" i="36"/>
  <c r="P112" i="36"/>
  <c r="O112" i="36"/>
  <c r="N112" i="36"/>
  <c r="U111" i="36"/>
  <c r="T111" i="36"/>
  <c r="S111" i="36"/>
  <c r="R111" i="36"/>
  <c r="S110" i="36"/>
  <c r="R110" i="36"/>
  <c r="E110" i="36"/>
  <c r="S109" i="36"/>
  <c r="R109" i="36"/>
  <c r="E109" i="36"/>
  <c r="S108" i="36"/>
  <c r="R108" i="36"/>
  <c r="E108" i="36"/>
  <c r="U108" i="36" s="1"/>
  <c r="S107" i="36"/>
  <c r="R107" i="36"/>
  <c r="E107" i="36"/>
  <c r="U107" i="36" s="1"/>
  <c r="S106" i="36"/>
  <c r="R106" i="36"/>
  <c r="E106" i="36"/>
  <c r="S105" i="36"/>
  <c r="R105" i="36"/>
  <c r="E105" i="36"/>
  <c r="T105" i="36" s="1"/>
  <c r="S104" i="36"/>
  <c r="R104" i="36"/>
  <c r="E104" i="36"/>
  <c r="U104" i="36" s="1"/>
  <c r="S103" i="36"/>
  <c r="R103" i="36"/>
  <c r="E103" i="36"/>
  <c r="U103" i="36" s="1"/>
  <c r="S102" i="36"/>
  <c r="R102" i="36"/>
  <c r="E102" i="36"/>
  <c r="U102" i="36" s="1"/>
  <c r="S101" i="36"/>
  <c r="R101" i="36"/>
  <c r="E101" i="36"/>
  <c r="S100" i="36"/>
  <c r="R100" i="36"/>
  <c r="E100" i="36"/>
  <c r="U100" i="36" s="1"/>
  <c r="S99" i="36"/>
  <c r="R99" i="36"/>
  <c r="E99" i="36"/>
  <c r="S98" i="36"/>
  <c r="R98" i="36"/>
  <c r="E98" i="36"/>
  <c r="U98" i="36" s="1"/>
  <c r="S97" i="36"/>
  <c r="R97" i="36"/>
  <c r="E97" i="36"/>
  <c r="S96" i="36"/>
  <c r="R96" i="36"/>
  <c r="E96" i="36"/>
  <c r="U96" i="36" s="1"/>
  <c r="W95" i="36"/>
  <c r="W112" i="36" s="1"/>
  <c r="V95" i="36"/>
  <c r="V112" i="36" s="1"/>
  <c r="M95" i="36"/>
  <c r="L95" i="36"/>
  <c r="R95" i="36" s="1"/>
  <c r="K95" i="36"/>
  <c r="K112" i="36" s="1"/>
  <c r="J95" i="36"/>
  <c r="J112" i="36" s="1"/>
  <c r="I95" i="36"/>
  <c r="I112" i="36" s="1"/>
  <c r="H95" i="36"/>
  <c r="H112" i="36" s="1"/>
  <c r="G95" i="36"/>
  <c r="G112" i="36" s="1"/>
  <c r="F95" i="36"/>
  <c r="F112" i="36" s="1"/>
  <c r="D95" i="36"/>
  <c r="D112" i="36" s="1"/>
  <c r="C95" i="36"/>
  <c r="C112" i="36" s="1"/>
  <c r="B95" i="36"/>
  <c r="B112" i="36" s="1"/>
  <c r="W113" i="37"/>
  <c r="V113" i="37"/>
  <c r="Q113" i="37"/>
  <c r="P113" i="37"/>
  <c r="O113" i="37"/>
  <c r="N113" i="37"/>
  <c r="M113" i="37"/>
  <c r="S113" i="37" s="1"/>
  <c r="L113" i="37"/>
  <c r="R113" i="37" s="1"/>
  <c r="K113" i="37"/>
  <c r="J113" i="37"/>
  <c r="I113" i="37"/>
  <c r="H113" i="37"/>
  <c r="G113" i="37"/>
  <c r="F113" i="37"/>
  <c r="E113" i="37"/>
  <c r="U113" i="37" s="1"/>
  <c r="D113" i="37"/>
  <c r="C113" i="37"/>
  <c r="B113" i="37"/>
  <c r="Q112" i="37"/>
  <c r="P112" i="37"/>
  <c r="O112" i="37"/>
  <c r="N112" i="37"/>
  <c r="U111" i="37"/>
  <c r="T111" i="37"/>
  <c r="S111" i="37"/>
  <c r="R111" i="37"/>
  <c r="S110" i="37"/>
  <c r="R110" i="37"/>
  <c r="E110" i="37"/>
  <c r="T110" i="37" s="1"/>
  <c r="S109" i="37"/>
  <c r="R109" i="37"/>
  <c r="E109" i="37"/>
  <c r="U109" i="37" s="1"/>
  <c r="S108" i="37"/>
  <c r="R108" i="37"/>
  <c r="E108" i="37"/>
  <c r="S107" i="37"/>
  <c r="R107" i="37"/>
  <c r="E107" i="37"/>
  <c r="S106" i="37"/>
  <c r="R106" i="37"/>
  <c r="E106" i="37"/>
  <c r="T106" i="37" s="1"/>
  <c r="S105" i="37"/>
  <c r="R105" i="37"/>
  <c r="E105" i="37"/>
  <c r="U105" i="37" s="1"/>
  <c r="S104" i="37"/>
  <c r="R104" i="37"/>
  <c r="E104" i="37"/>
  <c r="U104" i="37" s="1"/>
  <c r="S103" i="37"/>
  <c r="R103" i="37"/>
  <c r="E103" i="37"/>
  <c r="U103" i="37" s="1"/>
  <c r="S102" i="37"/>
  <c r="R102" i="37"/>
  <c r="E102" i="37"/>
  <c r="S101" i="37"/>
  <c r="R101" i="37"/>
  <c r="E101" i="37"/>
  <c r="U101" i="37" s="1"/>
  <c r="S100" i="37"/>
  <c r="R100" i="37"/>
  <c r="E100" i="37"/>
  <c r="S99" i="37"/>
  <c r="R99" i="37"/>
  <c r="E99" i="37"/>
  <c r="S98" i="37"/>
  <c r="R98" i="37"/>
  <c r="E98" i="37"/>
  <c r="U98" i="37" s="1"/>
  <c r="S97" i="37"/>
  <c r="R97" i="37"/>
  <c r="E97" i="37"/>
  <c r="U97" i="37" s="1"/>
  <c r="S96" i="37"/>
  <c r="R96" i="37"/>
  <c r="E96" i="37"/>
  <c r="U96" i="37" s="1"/>
  <c r="W95" i="37"/>
  <c r="W112" i="37" s="1"/>
  <c r="V95" i="37"/>
  <c r="V112" i="37" s="1"/>
  <c r="R95" i="37"/>
  <c r="M95" i="37"/>
  <c r="L95" i="37"/>
  <c r="L112" i="37" s="1"/>
  <c r="R112" i="37" s="1"/>
  <c r="K95" i="37"/>
  <c r="K112" i="37" s="1"/>
  <c r="J95" i="37"/>
  <c r="J112" i="37" s="1"/>
  <c r="I95" i="37"/>
  <c r="I112" i="37" s="1"/>
  <c r="H95" i="37"/>
  <c r="H112" i="37" s="1"/>
  <c r="G95" i="37"/>
  <c r="G112" i="37" s="1"/>
  <c r="F95" i="37"/>
  <c r="F112" i="37" s="1"/>
  <c r="D95" i="37"/>
  <c r="D112" i="37" s="1"/>
  <c r="C95" i="37"/>
  <c r="C112" i="37" s="1"/>
  <c r="B95" i="37"/>
  <c r="B112" i="37" s="1"/>
  <c r="W113" i="38"/>
  <c r="V113" i="38"/>
  <c r="Q113" i="38"/>
  <c r="P113" i="38"/>
  <c r="O113" i="38"/>
  <c r="N113" i="38"/>
  <c r="M113" i="38"/>
  <c r="S113" i="38" s="1"/>
  <c r="L113" i="38"/>
  <c r="R113" i="38" s="1"/>
  <c r="K113" i="38"/>
  <c r="J113" i="38"/>
  <c r="I113" i="38"/>
  <c r="H113" i="38"/>
  <c r="G113" i="38"/>
  <c r="F113" i="38"/>
  <c r="E113" i="38"/>
  <c r="U113" i="38" s="1"/>
  <c r="D113" i="38"/>
  <c r="C113" i="38"/>
  <c r="B113" i="38"/>
  <c r="Q112" i="38"/>
  <c r="P112" i="38"/>
  <c r="O112" i="38"/>
  <c r="N112" i="38"/>
  <c r="U111" i="38"/>
  <c r="T111" i="38"/>
  <c r="S111" i="38"/>
  <c r="R111" i="38"/>
  <c r="S110" i="38"/>
  <c r="R110" i="38"/>
  <c r="E110" i="38"/>
  <c r="U110" i="38" s="1"/>
  <c r="T109" i="38"/>
  <c r="S109" i="38"/>
  <c r="R109" i="38"/>
  <c r="E109" i="38"/>
  <c r="U109" i="38" s="1"/>
  <c r="T108" i="38"/>
  <c r="S108" i="38"/>
  <c r="R108" i="38"/>
  <c r="E108" i="38"/>
  <c r="U108" i="38" s="1"/>
  <c r="S107" i="38"/>
  <c r="R107" i="38"/>
  <c r="E107" i="38"/>
  <c r="T107" i="38" s="1"/>
  <c r="S106" i="38"/>
  <c r="R106" i="38"/>
  <c r="E106" i="38"/>
  <c r="U106" i="38" s="1"/>
  <c r="S105" i="38"/>
  <c r="R105" i="38"/>
  <c r="E105" i="38"/>
  <c r="U105" i="38" s="1"/>
  <c r="S104" i="38"/>
  <c r="R104" i="38"/>
  <c r="E104" i="38"/>
  <c r="U104" i="38" s="1"/>
  <c r="S103" i="38"/>
  <c r="R103" i="38"/>
  <c r="E103" i="38"/>
  <c r="T103" i="38" s="1"/>
  <c r="S102" i="38"/>
  <c r="R102" i="38"/>
  <c r="E102" i="38"/>
  <c r="U102" i="38" s="1"/>
  <c r="S101" i="38"/>
  <c r="R101" i="38"/>
  <c r="E101" i="38"/>
  <c r="S100" i="38"/>
  <c r="R100" i="38"/>
  <c r="E100" i="38"/>
  <c r="S99" i="38"/>
  <c r="R99" i="38"/>
  <c r="E99" i="38"/>
  <c r="T99" i="38" s="1"/>
  <c r="S98" i="38"/>
  <c r="R98" i="38"/>
  <c r="E98" i="38"/>
  <c r="U98" i="38" s="1"/>
  <c r="S97" i="38"/>
  <c r="R97" i="38"/>
  <c r="E97" i="38"/>
  <c r="U97" i="38" s="1"/>
  <c r="S96" i="38"/>
  <c r="R96" i="38"/>
  <c r="E96" i="38"/>
  <c r="W95" i="38"/>
  <c r="W112" i="38" s="1"/>
  <c r="V95" i="38"/>
  <c r="V112" i="38" s="1"/>
  <c r="M95" i="38"/>
  <c r="M112" i="38" s="1"/>
  <c r="S112" i="38" s="1"/>
  <c r="L95" i="38"/>
  <c r="K95" i="38"/>
  <c r="K112" i="38" s="1"/>
  <c r="J95" i="38"/>
  <c r="J112" i="38" s="1"/>
  <c r="I95" i="38"/>
  <c r="I112" i="38" s="1"/>
  <c r="H95" i="38"/>
  <c r="H112" i="38" s="1"/>
  <c r="G95" i="38"/>
  <c r="G112" i="38" s="1"/>
  <c r="F95" i="38"/>
  <c r="F112" i="38" s="1"/>
  <c r="D95" i="38"/>
  <c r="D112" i="38" s="1"/>
  <c r="C95" i="38"/>
  <c r="C112" i="38" s="1"/>
  <c r="B95" i="38"/>
  <c r="B112" i="38" s="1"/>
  <c r="W113" i="39"/>
  <c r="V113" i="39"/>
  <c r="Q113" i="39"/>
  <c r="P113" i="39"/>
  <c r="O113" i="39"/>
  <c r="N113" i="39"/>
  <c r="M113" i="39"/>
  <c r="S113" i="39" s="1"/>
  <c r="L113" i="39"/>
  <c r="R113" i="39" s="1"/>
  <c r="K113" i="39"/>
  <c r="J113" i="39"/>
  <c r="I113" i="39"/>
  <c r="H113" i="39"/>
  <c r="G113" i="39"/>
  <c r="F113" i="39"/>
  <c r="E113" i="39"/>
  <c r="D113" i="39"/>
  <c r="C113" i="39"/>
  <c r="B113" i="39"/>
  <c r="Q112" i="39"/>
  <c r="P112" i="39"/>
  <c r="O112" i="39"/>
  <c r="N112" i="39"/>
  <c r="U111" i="39"/>
  <c r="T111" i="39"/>
  <c r="S111" i="39"/>
  <c r="R111" i="39"/>
  <c r="S110" i="39"/>
  <c r="R110" i="39"/>
  <c r="E110" i="39"/>
  <c r="U110" i="39" s="1"/>
  <c r="S109" i="39"/>
  <c r="R109" i="39"/>
  <c r="E109" i="39"/>
  <c r="U109" i="39" s="1"/>
  <c r="S108" i="39"/>
  <c r="R108" i="39"/>
  <c r="E108" i="39"/>
  <c r="T108" i="39" s="1"/>
  <c r="S107" i="39"/>
  <c r="R107" i="39"/>
  <c r="E107" i="39"/>
  <c r="U107" i="39" s="1"/>
  <c r="S106" i="39"/>
  <c r="R106" i="39"/>
  <c r="E106" i="39"/>
  <c r="S105" i="39"/>
  <c r="R105" i="39"/>
  <c r="E105" i="39"/>
  <c r="U105" i="39" s="1"/>
  <c r="S104" i="39"/>
  <c r="R104" i="39"/>
  <c r="E104" i="39"/>
  <c r="T104" i="39" s="1"/>
  <c r="S103" i="39"/>
  <c r="R103" i="39"/>
  <c r="E103" i="39"/>
  <c r="U103" i="39" s="1"/>
  <c r="S102" i="39"/>
  <c r="R102" i="39"/>
  <c r="E102" i="39"/>
  <c r="U102" i="39" s="1"/>
  <c r="S101" i="39"/>
  <c r="R101" i="39"/>
  <c r="E101" i="39"/>
  <c r="U101" i="39" s="1"/>
  <c r="S100" i="39"/>
  <c r="R100" i="39"/>
  <c r="E100" i="39"/>
  <c r="T100" i="39" s="1"/>
  <c r="S99" i="39"/>
  <c r="R99" i="39"/>
  <c r="E99" i="39"/>
  <c r="U99" i="39" s="1"/>
  <c r="S98" i="39"/>
  <c r="R98" i="39"/>
  <c r="E98" i="39"/>
  <c r="U98" i="39" s="1"/>
  <c r="S97" i="39"/>
  <c r="R97" i="39"/>
  <c r="E97" i="39"/>
  <c r="U97" i="39" s="1"/>
  <c r="S96" i="39"/>
  <c r="R96" i="39"/>
  <c r="E96" i="39"/>
  <c r="T96" i="39" s="1"/>
  <c r="W95" i="39"/>
  <c r="W112" i="39" s="1"/>
  <c r="V95" i="39"/>
  <c r="V112" i="39" s="1"/>
  <c r="M95" i="39"/>
  <c r="L95" i="39"/>
  <c r="K95" i="39"/>
  <c r="K112" i="39" s="1"/>
  <c r="J95" i="39"/>
  <c r="J112" i="39" s="1"/>
  <c r="I95" i="39"/>
  <c r="I112" i="39" s="1"/>
  <c r="H95" i="39"/>
  <c r="H112" i="39" s="1"/>
  <c r="G95" i="39"/>
  <c r="G112" i="39" s="1"/>
  <c r="F95" i="39"/>
  <c r="F112" i="39" s="1"/>
  <c r="D95" i="39"/>
  <c r="D112" i="39" s="1"/>
  <c r="C95" i="39"/>
  <c r="C112" i="39" s="1"/>
  <c r="B95" i="39"/>
  <c r="B112" i="39" s="1"/>
  <c r="W113" i="40"/>
  <c r="V113" i="40"/>
  <c r="Q113" i="40"/>
  <c r="P113" i="40"/>
  <c r="O113" i="40"/>
  <c r="N113" i="40"/>
  <c r="M113" i="40"/>
  <c r="S113" i="40" s="1"/>
  <c r="L113" i="40"/>
  <c r="R113" i="40" s="1"/>
  <c r="K113" i="40"/>
  <c r="J113" i="40"/>
  <c r="I113" i="40"/>
  <c r="H113" i="40"/>
  <c r="G113" i="40"/>
  <c r="F113" i="40"/>
  <c r="E113" i="40"/>
  <c r="U113" i="40" s="1"/>
  <c r="D113" i="40"/>
  <c r="C113" i="40"/>
  <c r="B113" i="40"/>
  <c r="Q112" i="40"/>
  <c r="P112" i="40"/>
  <c r="O112" i="40"/>
  <c r="N112" i="40"/>
  <c r="U111" i="40"/>
  <c r="T111" i="40"/>
  <c r="S111" i="40"/>
  <c r="R111" i="40"/>
  <c r="S110" i="40"/>
  <c r="R110" i="40"/>
  <c r="E110" i="40"/>
  <c r="S109" i="40"/>
  <c r="R109" i="40"/>
  <c r="E109" i="40"/>
  <c r="S108" i="40"/>
  <c r="R108" i="40"/>
  <c r="E108" i="40"/>
  <c r="U108" i="40" s="1"/>
  <c r="S107" i="40"/>
  <c r="R107" i="40"/>
  <c r="E107" i="40"/>
  <c r="U107" i="40" s="1"/>
  <c r="S106" i="40"/>
  <c r="R106" i="40"/>
  <c r="E106" i="40"/>
  <c r="U106" i="40" s="1"/>
  <c r="S105" i="40"/>
  <c r="R105" i="40"/>
  <c r="E105" i="40"/>
  <c r="T105" i="40" s="1"/>
  <c r="S104" i="40"/>
  <c r="R104" i="40"/>
  <c r="E104" i="40"/>
  <c r="U104" i="40" s="1"/>
  <c r="S103" i="40"/>
  <c r="R103" i="40"/>
  <c r="E103" i="40"/>
  <c r="S102" i="40"/>
  <c r="R102" i="40"/>
  <c r="E102" i="40"/>
  <c r="U102" i="40" s="1"/>
  <c r="S101" i="40"/>
  <c r="R101" i="40"/>
  <c r="E101" i="40"/>
  <c r="S100" i="40"/>
  <c r="R100" i="40"/>
  <c r="E100" i="40"/>
  <c r="U100" i="40" s="1"/>
  <c r="S99" i="40"/>
  <c r="R99" i="40"/>
  <c r="E99" i="40"/>
  <c r="U99" i="40" s="1"/>
  <c r="S98" i="40"/>
  <c r="R98" i="40"/>
  <c r="E98" i="40"/>
  <c r="U98" i="40" s="1"/>
  <c r="S97" i="40"/>
  <c r="R97" i="40"/>
  <c r="E97" i="40"/>
  <c r="T97" i="40" s="1"/>
  <c r="S96" i="40"/>
  <c r="R96" i="40"/>
  <c r="E96" i="40"/>
  <c r="W95" i="40"/>
  <c r="W112" i="40" s="1"/>
  <c r="V95" i="40"/>
  <c r="V112" i="40" s="1"/>
  <c r="M95" i="40"/>
  <c r="S95" i="40" s="1"/>
  <c r="L95" i="40"/>
  <c r="L112" i="40" s="1"/>
  <c r="R112" i="40" s="1"/>
  <c r="K95" i="40"/>
  <c r="K112" i="40" s="1"/>
  <c r="J95" i="40"/>
  <c r="J112" i="40" s="1"/>
  <c r="I95" i="40"/>
  <c r="I112" i="40" s="1"/>
  <c r="H95" i="40"/>
  <c r="H112" i="40" s="1"/>
  <c r="G95" i="40"/>
  <c r="G112" i="40" s="1"/>
  <c r="F95" i="40"/>
  <c r="F112" i="40" s="1"/>
  <c r="D95" i="40"/>
  <c r="D112" i="40" s="1"/>
  <c r="C95" i="40"/>
  <c r="C112" i="40" s="1"/>
  <c r="B95" i="40"/>
  <c r="B112" i="40" s="1"/>
  <c r="W113" i="41"/>
  <c r="V113" i="41"/>
  <c r="S113" i="41"/>
  <c r="Q113" i="41"/>
  <c r="P113" i="41"/>
  <c r="O113" i="41"/>
  <c r="N113" i="41"/>
  <c r="M113" i="41"/>
  <c r="L113" i="41"/>
  <c r="R113" i="41" s="1"/>
  <c r="K113" i="41"/>
  <c r="J113" i="41"/>
  <c r="I113" i="41"/>
  <c r="H113" i="41"/>
  <c r="G113" i="41"/>
  <c r="F113" i="41"/>
  <c r="E113" i="41"/>
  <c r="U113" i="41" s="1"/>
  <c r="D113" i="41"/>
  <c r="C113" i="41"/>
  <c r="B113" i="41"/>
  <c r="Q112" i="41"/>
  <c r="P112" i="41"/>
  <c r="O112" i="41"/>
  <c r="N112" i="41"/>
  <c r="U111" i="41"/>
  <c r="T111" i="41"/>
  <c r="S111" i="41"/>
  <c r="R111" i="41"/>
  <c r="S110" i="41"/>
  <c r="R110" i="41"/>
  <c r="E110" i="41"/>
  <c r="T110" i="41" s="1"/>
  <c r="S109" i="41"/>
  <c r="R109" i="41"/>
  <c r="E109" i="41"/>
  <c r="U109" i="41" s="1"/>
  <c r="S108" i="41"/>
  <c r="R108" i="41"/>
  <c r="E108" i="41"/>
  <c r="U108" i="41" s="1"/>
  <c r="S107" i="41"/>
  <c r="R107" i="41"/>
  <c r="E107" i="41"/>
  <c r="U107" i="41" s="1"/>
  <c r="S106" i="41"/>
  <c r="R106" i="41"/>
  <c r="E106" i="41"/>
  <c r="T106" i="41" s="1"/>
  <c r="S105" i="41"/>
  <c r="R105" i="41"/>
  <c r="E105" i="41"/>
  <c r="U105" i="41" s="1"/>
  <c r="T104" i="41"/>
  <c r="S104" i="41"/>
  <c r="R104" i="41"/>
  <c r="E104" i="41"/>
  <c r="U104" i="41" s="1"/>
  <c r="S103" i="41"/>
  <c r="R103" i="41"/>
  <c r="E103" i="41"/>
  <c r="U103" i="41" s="1"/>
  <c r="S102" i="41"/>
  <c r="R102" i="41"/>
  <c r="E102" i="41"/>
  <c r="T102" i="41" s="1"/>
  <c r="S101" i="41"/>
  <c r="R101" i="41"/>
  <c r="E101" i="41"/>
  <c r="U101" i="41" s="1"/>
  <c r="T100" i="41"/>
  <c r="S100" i="41"/>
  <c r="R100" i="41"/>
  <c r="E100" i="41"/>
  <c r="U100" i="41" s="1"/>
  <c r="S99" i="41"/>
  <c r="R99" i="41"/>
  <c r="E99" i="41"/>
  <c r="U99" i="41" s="1"/>
  <c r="S98" i="41"/>
  <c r="R98" i="41"/>
  <c r="E98" i="41"/>
  <c r="U98" i="41" s="1"/>
  <c r="S97" i="41"/>
  <c r="R97" i="41"/>
  <c r="E97" i="41"/>
  <c r="U97" i="41" s="1"/>
  <c r="S96" i="41"/>
  <c r="R96" i="41"/>
  <c r="E96" i="41"/>
  <c r="W95" i="41"/>
  <c r="W112" i="41" s="1"/>
  <c r="V95" i="41"/>
  <c r="V112" i="41" s="1"/>
  <c r="M95" i="41"/>
  <c r="M112" i="41" s="1"/>
  <c r="S112" i="41" s="1"/>
  <c r="L95" i="41"/>
  <c r="L112" i="41" s="1"/>
  <c r="R112" i="41" s="1"/>
  <c r="K95" i="41"/>
  <c r="K112" i="41" s="1"/>
  <c r="J95" i="41"/>
  <c r="J112" i="41" s="1"/>
  <c r="I95" i="41"/>
  <c r="I112" i="41" s="1"/>
  <c r="H95" i="41"/>
  <c r="H112" i="41" s="1"/>
  <c r="G95" i="41"/>
  <c r="G112" i="41" s="1"/>
  <c r="F95" i="41"/>
  <c r="F112" i="41" s="1"/>
  <c r="D95" i="41"/>
  <c r="D112" i="41" s="1"/>
  <c r="C95" i="41"/>
  <c r="C112" i="41" s="1"/>
  <c r="B95" i="41"/>
  <c r="B112" i="41" s="1"/>
  <c r="W113" i="42"/>
  <c r="V113" i="42"/>
  <c r="Q113" i="42"/>
  <c r="P113" i="42"/>
  <c r="O113" i="42"/>
  <c r="N113" i="42"/>
  <c r="M113" i="42"/>
  <c r="S113" i="42" s="1"/>
  <c r="L113" i="42"/>
  <c r="R113" i="42" s="1"/>
  <c r="K113" i="42"/>
  <c r="J113" i="42"/>
  <c r="I113" i="42"/>
  <c r="H113" i="42"/>
  <c r="G113" i="42"/>
  <c r="F113" i="42"/>
  <c r="E113" i="42"/>
  <c r="D113" i="42"/>
  <c r="C113" i="42"/>
  <c r="B113" i="42"/>
  <c r="Q112" i="42"/>
  <c r="P112" i="42"/>
  <c r="O112" i="42"/>
  <c r="N112" i="42"/>
  <c r="U111" i="42"/>
  <c r="T111" i="42"/>
  <c r="S111" i="42"/>
  <c r="R111" i="42"/>
  <c r="S110" i="42"/>
  <c r="R110" i="42"/>
  <c r="E110" i="42"/>
  <c r="U110" i="42" s="1"/>
  <c r="S109" i="42"/>
  <c r="R109" i="42"/>
  <c r="E109" i="42"/>
  <c r="U109" i="42" s="1"/>
  <c r="S108" i="42"/>
  <c r="R108" i="42"/>
  <c r="E108" i="42"/>
  <c r="U108" i="42" s="1"/>
  <c r="S107" i="42"/>
  <c r="R107" i="42"/>
  <c r="E107" i="42"/>
  <c r="T107" i="42" s="1"/>
  <c r="S106" i="42"/>
  <c r="R106" i="42"/>
  <c r="E106" i="42"/>
  <c r="U106" i="42" s="1"/>
  <c r="S105" i="42"/>
  <c r="R105" i="42"/>
  <c r="E105" i="42"/>
  <c r="S104" i="42"/>
  <c r="R104" i="42"/>
  <c r="E104" i="42"/>
  <c r="S103" i="42"/>
  <c r="R103" i="42"/>
  <c r="E103" i="42"/>
  <c r="S102" i="42"/>
  <c r="R102" i="42"/>
  <c r="E102" i="42"/>
  <c r="U102" i="42" s="1"/>
  <c r="S101" i="42"/>
  <c r="R101" i="42"/>
  <c r="E101" i="42"/>
  <c r="U101" i="42" s="1"/>
  <c r="S100" i="42"/>
  <c r="R100" i="42"/>
  <c r="E100" i="42"/>
  <c r="U100" i="42" s="1"/>
  <c r="S99" i="42"/>
  <c r="R99" i="42"/>
  <c r="E99" i="42"/>
  <c r="T99" i="42" s="1"/>
  <c r="S98" i="42"/>
  <c r="R98" i="42"/>
  <c r="E98" i="42"/>
  <c r="U98" i="42" s="1"/>
  <c r="S97" i="42"/>
  <c r="R97" i="42"/>
  <c r="E97" i="42"/>
  <c r="S96" i="42"/>
  <c r="R96" i="42"/>
  <c r="E96" i="42"/>
  <c r="T96" i="42" s="1"/>
  <c r="W95" i="42"/>
  <c r="W112" i="42" s="1"/>
  <c r="V95" i="42"/>
  <c r="V112" i="42" s="1"/>
  <c r="M95" i="42"/>
  <c r="S95" i="42" s="1"/>
  <c r="L95" i="42"/>
  <c r="K95" i="42"/>
  <c r="K112" i="42" s="1"/>
  <c r="J95" i="42"/>
  <c r="J112" i="42" s="1"/>
  <c r="I95" i="42"/>
  <c r="I112" i="42" s="1"/>
  <c r="H95" i="42"/>
  <c r="H112" i="42" s="1"/>
  <c r="G95" i="42"/>
  <c r="G112" i="42" s="1"/>
  <c r="F95" i="42"/>
  <c r="F112" i="42" s="1"/>
  <c r="D95" i="42"/>
  <c r="D112" i="42" s="1"/>
  <c r="C95" i="42"/>
  <c r="C112" i="42" s="1"/>
  <c r="B95" i="42"/>
  <c r="B112" i="42" s="1"/>
  <c r="W113" i="43"/>
  <c r="V113" i="43"/>
  <c r="Q113" i="43"/>
  <c r="P113" i="43"/>
  <c r="O113" i="43"/>
  <c r="N113" i="43"/>
  <c r="M113" i="43"/>
  <c r="S113" i="43" s="1"/>
  <c r="L113" i="43"/>
  <c r="R113" i="43" s="1"/>
  <c r="K113" i="43"/>
  <c r="J113" i="43"/>
  <c r="I113" i="43"/>
  <c r="H113" i="43"/>
  <c r="G113" i="43"/>
  <c r="F113" i="43"/>
  <c r="E113" i="43"/>
  <c r="T113" i="43" s="1"/>
  <c r="D113" i="43"/>
  <c r="C113" i="43"/>
  <c r="B113" i="43"/>
  <c r="Q112" i="43"/>
  <c r="P112" i="43"/>
  <c r="O112" i="43"/>
  <c r="N112" i="43"/>
  <c r="U111" i="43"/>
  <c r="T111" i="43"/>
  <c r="S111" i="43"/>
  <c r="R111" i="43"/>
  <c r="S110" i="43"/>
  <c r="R110" i="43"/>
  <c r="E110" i="43"/>
  <c r="U110" i="43" s="1"/>
  <c r="S109" i="43"/>
  <c r="R109" i="43"/>
  <c r="E109" i="43"/>
  <c r="T109" i="43" s="1"/>
  <c r="S108" i="43"/>
  <c r="R108" i="43"/>
  <c r="E108" i="43"/>
  <c r="S107" i="43"/>
  <c r="R107" i="43"/>
  <c r="E107" i="43"/>
  <c r="U107" i="43" s="1"/>
  <c r="S106" i="43"/>
  <c r="R106" i="43"/>
  <c r="E106" i="43"/>
  <c r="S105" i="43"/>
  <c r="R105" i="43"/>
  <c r="E105" i="43"/>
  <c r="S104" i="43"/>
  <c r="R104" i="43"/>
  <c r="E104" i="43"/>
  <c r="S103" i="43"/>
  <c r="R103" i="43"/>
  <c r="E103" i="43"/>
  <c r="U103" i="43" s="1"/>
  <c r="S102" i="43"/>
  <c r="R102" i="43"/>
  <c r="E102" i="43"/>
  <c r="U102" i="43" s="1"/>
  <c r="S101" i="43"/>
  <c r="R101" i="43"/>
  <c r="E101" i="43"/>
  <c r="T101" i="43" s="1"/>
  <c r="S100" i="43"/>
  <c r="R100" i="43"/>
  <c r="E100" i="43"/>
  <c r="S99" i="43"/>
  <c r="R99" i="43"/>
  <c r="E99" i="43"/>
  <c r="U99" i="43" s="1"/>
  <c r="S98" i="43"/>
  <c r="R98" i="43"/>
  <c r="E98" i="43"/>
  <c r="S97" i="43"/>
  <c r="R97" i="43"/>
  <c r="E97" i="43"/>
  <c r="S96" i="43"/>
  <c r="R96" i="43"/>
  <c r="E96" i="43"/>
  <c r="W95" i="43"/>
  <c r="W112" i="43" s="1"/>
  <c r="V95" i="43"/>
  <c r="V112" i="43" s="1"/>
  <c r="M95" i="43"/>
  <c r="L95" i="43"/>
  <c r="R95" i="43" s="1"/>
  <c r="K95" i="43"/>
  <c r="K112" i="43" s="1"/>
  <c r="J95" i="43"/>
  <c r="J112" i="43" s="1"/>
  <c r="I95" i="43"/>
  <c r="I112" i="43" s="1"/>
  <c r="H95" i="43"/>
  <c r="H112" i="43" s="1"/>
  <c r="G95" i="43"/>
  <c r="G112" i="43" s="1"/>
  <c r="F95" i="43"/>
  <c r="F112" i="43" s="1"/>
  <c r="D95" i="43"/>
  <c r="D112" i="43" s="1"/>
  <c r="C95" i="43"/>
  <c r="C112" i="43" s="1"/>
  <c r="B95" i="43"/>
  <c r="B112" i="43" s="1"/>
  <c r="W113" i="44"/>
  <c r="V113" i="44"/>
  <c r="Q113" i="44"/>
  <c r="P113" i="44"/>
  <c r="O113" i="44"/>
  <c r="N113" i="44"/>
  <c r="M113" i="44"/>
  <c r="S113" i="44" s="1"/>
  <c r="L113" i="44"/>
  <c r="R113" i="44" s="1"/>
  <c r="K113" i="44"/>
  <c r="J113" i="44"/>
  <c r="I113" i="44"/>
  <c r="H113" i="44"/>
  <c r="G113" i="44"/>
  <c r="F113" i="44"/>
  <c r="E113" i="44"/>
  <c r="U113" i="44" s="1"/>
  <c r="D113" i="44"/>
  <c r="C113" i="44"/>
  <c r="B113" i="44"/>
  <c r="Q112" i="44"/>
  <c r="P112" i="44"/>
  <c r="O112" i="44"/>
  <c r="N112" i="44"/>
  <c r="K112" i="44"/>
  <c r="U111" i="44"/>
  <c r="T111" i="44"/>
  <c r="S111" i="44"/>
  <c r="R111" i="44"/>
  <c r="S110" i="44"/>
  <c r="R110" i="44"/>
  <c r="E110" i="44"/>
  <c r="U110" i="44" s="1"/>
  <c r="S109" i="44"/>
  <c r="R109" i="44"/>
  <c r="E109" i="44"/>
  <c r="T109" i="44" s="1"/>
  <c r="S108" i="44"/>
  <c r="R108" i="44"/>
  <c r="E108" i="44"/>
  <c r="U108" i="44" s="1"/>
  <c r="S107" i="44"/>
  <c r="R107" i="44"/>
  <c r="E107" i="44"/>
  <c r="U107" i="44" s="1"/>
  <c r="S106" i="44"/>
  <c r="R106" i="44"/>
  <c r="E106" i="44"/>
  <c r="U106" i="44" s="1"/>
  <c r="S105" i="44"/>
  <c r="R105" i="44"/>
  <c r="E105" i="44"/>
  <c r="T105" i="44" s="1"/>
  <c r="S104" i="44"/>
  <c r="R104" i="44"/>
  <c r="E104" i="44"/>
  <c r="U104" i="44" s="1"/>
  <c r="S103" i="44"/>
  <c r="R103" i="44"/>
  <c r="E103" i="44"/>
  <c r="S102" i="44"/>
  <c r="R102" i="44"/>
  <c r="E102" i="44"/>
  <c r="U102" i="44" s="1"/>
  <c r="S101" i="44"/>
  <c r="R101" i="44"/>
  <c r="E101" i="44"/>
  <c r="T101" i="44" s="1"/>
  <c r="S100" i="44"/>
  <c r="R100" i="44"/>
  <c r="E100" i="44"/>
  <c r="U100" i="44" s="1"/>
  <c r="S99" i="44"/>
  <c r="R99" i="44"/>
  <c r="E99" i="44"/>
  <c r="S98" i="44"/>
  <c r="R98" i="44"/>
  <c r="E98" i="44"/>
  <c r="U98" i="44" s="1"/>
  <c r="S97" i="44"/>
  <c r="R97" i="44"/>
  <c r="E97" i="44"/>
  <c r="T97" i="44" s="1"/>
  <c r="S96" i="44"/>
  <c r="R96" i="44"/>
  <c r="E96" i="44"/>
  <c r="U96" i="44" s="1"/>
  <c r="W95" i="44"/>
  <c r="W112" i="44" s="1"/>
  <c r="V95" i="44"/>
  <c r="V112" i="44" s="1"/>
  <c r="R95" i="44"/>
  <c r="M95" i="44"/>
  <c r="L95" i="44"/>
  <c r="L112" i="44" s="1"/>
  <c r="R112" i="44" s="1"/>
  <c r="K95" i="44"/>
  <c r="J95" i="44"/>
  <c r="J112" i="44" s="1"/>
  <c r="I95" i="44"/>
  <c r="I112" i="44" s="1"/>
  <c r="H95" i="44"/>
  <c r="H112" i="44" s="1"/>
  <c r="G95" i="44"/>
  <c r="G112" i="44" s="1"/>
  <c r="F95" i="44"/>
  <c r="F112" i="44" s="1"/>
  <c r="D95" i="44"/>
  <c r="D112" i="44" s="1"/>
  <c r="C95" i="44"/>
  <c r="C112" i="44" s="1"/>
  <c r="B95" i="44"/>
  <c r="B112" i="44" s="1"/>
  <c r="W113" i="45"/>
  <c r="V113" i="45"/>
  <c r="Q113" i="45"/>
  <c r="P113" i="45"/>
  <c r="O113" i="45"/>
  <c r="N113" i="45"/>
  <c r="M113" i="45"/>
  <c r="S113" i="45" s="1"/>
  <c r="L113" i="45"/>
  <c r="R113" i="45" s="1"/>
  <c r="K113" i="45"/>
  <c r="J113" i="45"/>
  <c r="I113" i="45"/>
  <c r="H113" i="45"/>
  <c r="G113" i="45"/>
  <c r="F113" i="45"/>
  <c r="E113" i="45"/>
  <c r="D113" i="45"/>
  <c r="C113" i="45"/>
  <c r="B113" i="45"/>
  <c r="Q112" i="45"/>
  <c r="P112" i="45"/>
  <c r="O112" i="45"/>
  <c r="N112" i="45"/>
  <c r="U111" i="45"/>
  <c r="T111" i="45"/>
  <c r="S111" i="45"/>
  <c r="R111" i="45"/>
  <c r="S110" i="45"/>
  <c r="R110" i="45"/>
  <c r="E110" i="45"/>
  <c r="S109" i="45"/>
  <c r="R109" i="45"/>
  <c r="E109" i="45"/>
  <c r="U109" i="45" s="1"/>
  <c r="S108" i="45"/>
  <c r="R108" i="45"/>
  <c r="E108" i="45"/>
  <c r="U108" i="45" s="1"/>
  <c r="S107" i="45"/>
  <c r="R107" i="45"/>
  <c r="E107" i="45"/>
  <c r="T107" i="45" s="1"/>
  <c r="S106" i="45"/>
  <c r="R106" i="45"/>
  <c r="E106" i="45"/>
  <c r="S105" i="45"/>
  <c r="R105" i="45"/>
  <c r="E105" i="45"/>
  <c r="U105" i="45" s="1"/>
  <c r="S104" i="45"/>
  <c r="R104" i="45"/>
  <c r="E104" i="45"/>
  <c r="U104" i="45" s="1"/>
  <c r="S103" i="45"/>
  <c r="R103" i="45"/>
  <c r="E103" i="45"/>
  <c r="T103" i="45" s="1"/>
  <c r="S102" i="45"/>
  <c r="R102" i="45"/>
  <c r="E102" i="45"/>
  <c r="S101" i="45"/>
  <c r="R101" i="45"/>
  <c r="E101" i="45"/>
  <c r="U101" i="45" s="1"/>
  <c r="S100" i="45"/>
  <c r="R100" i="45"/>
  <c r="E100" i="45"/>
  <c r="U100" i="45" s="1"/>
  <c r="S99" i="45"/>
  <c r="R99" i="45"/>
  <c r="E99" i="45"/>
  <c r="T99" i="45" s="1"/>
  <c r="S98" i="45"/>
  <c r="R98" i="45"/>
  <c r="E98" i="45"/>
  <c r="S97" i="45"/>
  <c r="R97" i="45"/>
  <c r="E97" i="45"/>
  <c r="U97" i="45" s="1"/>
  <c r="T96" i="45"/>
  <c r="S96" i="45"/>
  <c r="R96" i="45"/>
  <c r="E96" i="45"/>
  <c r="U96" i="45" s="1"/>
  <c r="W95" i="45"/>
  <c r="W112" i="45" s="1"/>
  <c r="V95" i="45"/>
  <c r="V112" i="45" s="1"/>
  <c r="M95" i="45"/>
  <c r="L95" i="45"/>
  <c r="L112" i="45" s="1"/>
  <c r="R112" i="45" s="1"/>
  <c r="K95" i="45"/>
  <c r="K112" i="45" s="1"/>
  <c r="J95" i="45"/>
  <c r="J112" i="45" s="1"/>
  <c r="I95" i="45"/>
  <c r="I112" i="45" s="1"/>
  <c r="H95" i="45"/>
  <c r="H112" i="45" s="1"/>
  <c r="G95" i="45"/>
  <c r="G112" i="45" s="1"/>
  <c r="F95" i="45"/>
  <c r="F112" i="45" s="1"/>
  <c r="D95" i="45"/>
  <c r="D112" i="45" s="1"/>
  <c r="C95" i="45"/>
  <c r="C112" i="45" s="1"/>
  <c r="B95" i="45"/>
  <c r="B112" i="45" s="1"/>
  <c r="W113" i="46"/>
  <c r="V113" i="46"/>
  <c r="Q113" i="46"/>
  <c r="P113" i="46"/>
  <c r="O113" i="46"/>
  <c r="N113" i="46"/>
  <c r="M113" i="46"/>
  <c r="S113" i="46" s="1"/>
  <c r="L113" i="46"/>
  <c r="R113" i="46" s="1"/>
  <c r="K113" i="46"/>
  <c r="J113" i="46"/>
  <c r="I113" i="46"/>
  <c r="H113" i="46"/>
  <c r="G113" i="46"/>
  <c r="F113" i="46"/>
  <c r="E113" i="46"/>
  <c r="T113" i="46" s="1"/>
  <c r="D113" i="46"/>
  <c r="C113" i="46"/>
  <c r="B113" i="46"/>
  <c r="Q112" i="46"/>
  <c r="P112" i="46"/>
  <c r="O112" i="46"/>
  <c r="N112" i="46"/>
  <c r="U111" i="46"/>
  <c r="T111" i="46"/>
  <c r="S111" i="46"/>
  <c r="R111" i="46"/>
  <c r="S110" i="46"/>
  <c r="R110" i="46"/>
  <c r="E110" i="46"/>
  <c r="U110" i="46" s="1"/>
  <c r="S109" i="46"/>
  <c r="R109" i="46"/>
  <c r="E109" i="46"/>
  <c r="S108" i="46"/>
  <c r="R108" i="46"/>
  <c r="E108" i="46"/>
  <c r="S107" i="46"/>
  <c r="R107" i="46"/>
  <c r="E107" i="46"/>
  <c r="S106" i="46"/>
  <c r="R106" i="46"/>
  <c r="E106" i="46"/>
  <c r="U106" i="46" s="1"/>
  <c r="T105" i="46"/>
  <c r="S105" i="46"/>
  <c r="R105" i="46"/>
  <c r="E105" i="46"/>
  <c r="U105" i="46" s="1"/>
  <c r="S104" i="46"/>
  <c r="R104" i="46"/>
  <c r="E104" i="46"/>
  <c r="U104" i="46" s="1"/>
  <c r="U103" i="46"/>
  <c r="S103" i="46"/>
  <c r="R103" i="46"/>
  <c r="E103" i="46"/>
  <c r="T103" i="46" s="1"/>
  <c r="S102" i="46"/>
  <c r="R102" i="46"/>
  <c r="E102" i="46"/>
  <c r="U102" i="46" s="1"/>
  <c r="S101" i="46"/>
  <c r="R101" i="46"/>
  <c r="E101" i="46"/>
  <c r="U101" i="46" s="1"/>
  <c r="S100" i="46"/>
  <c r="R100" i="46"/>
  <c r="E100" i="46"/>
  <c r="U100" i="46" s="1"/>
  <c r="S99" i="46"/>
  <c r="R99" i="46"/>
  <c r="E99" i="46"/>
  <c r="T99" i="46" s="1"/>
  <c r="S98" i="46"/>
  <c r="R98" i="46"/>
  <c r="E98" i="46"/>
  <c r="U98" i="46" s="1"/>
  <c r="S97" i="46"/>
  <c r="R97" i="46"/>
  <c r="E97" i="46"/>
  <c r="U97" i="46" s="1"/>
  <c r="S96" i="46"/>
  <c r="R96" i="46"/>
  <c r="E96" i="46"/>
  <c r="T96" i="46" s="1"/>
  <c r="W95" i="46"/>
  <c r="W112" i="46" s="1"/>
  <c r="V95" i="46"/>
  <c r="V112" i="46" s="1"/>
  <c r="M95" i="46"/>
  <c r="S95" i="46" s="1"/>
  <c r="L95" i="46"/>
  <c r="K95" i="46"/>
  <c r="K112" i="46" s="1"/>
  <c r="J95" i="46"/>
  <c r="J112" i="46" s="1"/>
  <c r="I95" i="46"/>
  <c r="I112" i="46" s="1"/>
  <c r="H95" i="46"/>
  <c r="H112" i="46" s="1"/>
  <c r="G95" i="46"/>
  <c r="G112" i="46" s="1"/>
  <c r="F95" i="46"/>
  <c r="F112" i="46" s="1"/>
  <c r="D95" i="46"/>
  <c r="D112" i="46" s="1"/>
  <c r="C95" i="46"/>
  <c r="C112" i="46" s="1"/>
  <c r="B95" i="46"/>
  <c r="B112" i="46" s="1"/>
  <c r="W113" i="47"/>
  <c r="V113" i="47"/>
  <c r="Q113" i="47"/>
  <c r="P113" i="47"/>
  <c r="O113" i="47"/>
  <c r="N113" i="47"/>
  <c r="M113" i="47"/>
  <c r="S113" i="47" s="1"/>
  <c r="L113" i="47"/>
  <c r="R113" i="47" s="1"/>
  <c r="K113" i="47"/>
  <c r="J113" i="47"/>
  <c r="I113" i="47"/>
  <c r="H113" i="47"/>
  <c r="G113" i="47"/>
  <c r="F113" i="47"/>
  <c r="E113" i="47"/>
  <c r="D113" i="47"/>
  <c r="C113" i="47"/>
  <c r="B113" i="47"/>
  <c r="Q112" i="47"/>
  <c r="P112" i="47"/>
  <c r="O112" i="47"/>
  <c r="N112" i="47"/>
  <c r="U111" i="47"/>
  <c r="T111" i="47"/>
  <c r="S111" i="47"/>
  <c r="R111" i="47"/>
  <c r="S110" i="47"/>
  <c r="R110" i="47"/>
  <c r="E110" i="47"/>
  <c r="U110" i="47" s="1"/>
  <c r="S109" i="47"/>
  <c r="R109" i="47"/>
  <c r="E109" i="47"/>
  <c r="U109" i="47" s="1"/>
  <c r="S108" i="47"/>
  <c r="R108" i="47"/>
  <c r="E108" i="47"/>
  <c r="T108" i="47" s="1"/>
  <c r="S107" i="47"/>
  <c r="R107" i="47"/>
  <c r="E107" i="47"/>
  <c r="U107" i="47" s="1"/>
  <c r="S106" i="47"/>
  <c r="R106" i="47"/>
  <c r="E106" i="47"/>
  <c r="S105" i="47"/>
  <c r="R105" i="47"/>
  <c r="E105" i="47"/>
  <c r="S104" i="47"/>
  <c r="R104" i="47"/>
  <c r="E104" i="47"/>
  <c r="S103" i="47"/>
  <c r="R103" i="47"/>
  <c r="E103" i="47"/>
  <c r="U103" i="47" s="1"/>
  <c r="S102" i="47"/>
  <c r="R102" i="47"/>
  <c r="E102" i="47"/>
  <c r="U102" i="47" s="1"/>
  <c r="T101" i="47"/>
  <c r="S101" i="47"/>
  <c r="R101" i="47"/>
  <c r="E101" i="47"/>
  <c r="U101" i="47" s="1"/>
  <c r="S100" i="47"/>
  <c r="R100" i="47"/>
  <c r="E100" i="47"/>
  <c r="T100" i="47" s="1"/>
  <c r="S99" i="47"/>
  <c r="R99" i="47"/>
  <c r="E99" i="47"/>
  <c r="U99" i="47" s="1"/>
  <c r="S98" i="47"/>
  <c r="R98" i="47"/>
  <c r="E98" i="47"/>
  <c r="U98" i="47" s="1"/>
  <c r="S97" i="47"/>
  <c r="R97" i="47"/>
  <c r="E97" i="47"/>
  <c r="U97" i="47" s="1"/>
  <c r="S96" i="47"/>
  <c r="R96" i="47"/>
  <c r="E96" i="47"/>
  <c r="T96" i="47" s="1"/>
  <c r="W95" i="47"/>
  <c r="W112" i="47" s="1"/>
  <c r="V95" i="47"/>
  <c r="V112" i="47" s="1"/>
  <c r="M95" i="47"/>
  <c r="L95" i="47"/>
  <c r="R95" i="47" s="1"/>
  <c r="K95" i="47"/>
  <c r="K112" i="47" s="1"/>
  <c r="J95" i="47"/>
  <c r="J112" i="47" s="1"/>
  <c r="I95" i="47"/>
  <c r="I112" i="47" s="1"/>
  <c r="H95" i="47"/>
  <c r="H112" i="47" s="1"/>
  <c r="G95" i="47"/>
  <c r="G112" i="47" s="1"/>
  <c r="F95" i="47"/>
  <c r="F112" i="47" s="1"/>
  <c r="D95" i="47"/>
  <c r="D112" i="47" s="1"/>
  <c r="C95" i="47"/>
  <c r="C112" i="47" s="1"/>
  <c r="B95" i="47"/>
  <c r="B112" i="47" s="1"/>
  <c r="W113" i="48"/>
  <c r="V113" i="48"/>
  <c r="Q113" i="48"/>
  <c r="P113" i="48"/>
  <c r="O113" i="48"/>
  <c r="N113" i="48"/>
  <c r="M113" i="48"/>
  <c r="S113" i="48" s="1"/>
  <c r="L113" i="48"/>
  <c r="R113" i="48" s="1"/>
  <c r="K113" i="48"/>
  <c r="J113" i="48"/>
  <c r="I113" i="48"/>
  <c r="H113" i="48"/>
  <c r="G113" i="48"/>
  <c r="F113" i="48"/>
  <c r="E113" i="48"/>
  <c r="U113" i="48" s="1"/>
  <c r="D113" i="48"/>
  <c r="C113" i="48"/>
  <c r="B113" i="48"/>
  <c r="Q112" i="48"/>
  <c r="P112" i="48"/>
  <c r="O112" i="48"/>
  <c r="N112" i="48"/>
  <c r="U111" i="48"/>
  <c r="T111" i="48"/>
  <c r="S111" i="48"/>
  <c r="R111" i="48"/>
  <c r="S110" i="48"/>
  <c r="R110" i="48"/>
  <c r="E110" i="48"/>
  <c r="T110" i="48" s="1"/>
  <c r="S109" i="48"/>
  <c r="R109" i="48"/>
  <c r="E109" i="48"/>
  <c r="S108" i="48"/>
  <c r="R108" i="48"/>
  <c r="E108" i="48"/>
  <c r="U108" i="48" s="1"/>
  <c r="S107" i="48"/>
  <c r="R107" i="48"/>
  <c r="E107" i="48"/>
  <c r="S106" i="48"/>
  <c r="R106" i="48"/>
  <c r="E106" i="48"/>
  <c r="T106" i="48" s="1"/>
  <c r="S105" i="48"/>
  <c r="R105" i="48"/>
  <c r="E105" i="48"/>
  <c r="S104" i="48"/>
  <c r="R104" i="48"/>
  <c r="E104" i="48"/>
  <c r="U104" i="48" s="1"/>
  <c r="S103" i="48"/>
  <c r="R103" i="48"/>
  <c r="E103" i="48"/>
  <c r="U103" i="48" s="1"/>
  <c r="S102" i="48"/>
  <c r="R102" i="48"/>
  <c r="E102" i="48"/>
  <c r="T102" i="48" s="1"/>
  <c r="S101" i="48"/>
  <c r="R101" i="48"/>
  <c r="E101" i="48"/>
  <c r="S100" i="48"/>
  <c r="R100" i="48"/>
  <c r="E100" i="48"/>
  <c r="U100" i="48" s="1"/>
  <c r="S99" i="48"/>
  <c r="R99" i="48"/>
  <c r="E99" i="48"/>
  <c r="U99" i="48" s="1"/>
  <c r="S98" i="48"/>
  <c r="R98" i="48"/>
  <c r="E98" i="48"/>
  <c r="T98" i="48" s="1"/>
  <c r="S97" i="48"/>
  <c r="R97" i="48"/>
  <c r="E97" i="48"/>
  <c r="S96" i="48"/>
  <c r="R96" i="48"/>
  <c r="E96" i="48"/>
  <c r="U96" i="48" s="1"/>
  <c r="W95" i="48"/>
  <c r="W112" i="48" s="1"/>
  <c r="V95" i="48"/>
  <c r="V112" i="48" s="1"/>
  <c r="M95" i="48"/>
  <c r="L95" i="48"/>
  <c r="K95" i="48"/>
  <c r="K112" i="48" s="1"/>
  <c r="J95" i="48"/>
  <c r="J112" i="48" s="1"/>
  <c r="I95" i="48"/>
  <c r="I112" i="48" s="1"/>
  <c r="H95" i="48"/>
  <c r="H112" i="48" s="1"/>
  <c r="G95" i="48"/>
  <c r="G112" i="48" s="1"/>
  <c r="F95" i="48"/>
  <c r="F112" i="48" s="1"/>
  <c r="D95" i="48"/>
  <c r="D112" i="48" s="1"/>
  <c r="C95" i="48"/>
  <c r="C112" i="48" s="1"/>
  <c r="B95" i="48"/>
  <c r="B112" i="48" s="1"/>
  <c r="W113" i="49"/>
  <c r="V113" i="49"/>
  <c r="Q113" i="49"/>
  <c r="P113" i="49"/>
  <c r="O113" i="49"/>
  <c r="N113" i="49"/>
  <c r="M113" i="49"/>
  <c r="S113" i="49" s="1"/>
  <c r="L113" i="49"/>
  <c r="R113" i="49" s="1"/>
  <c r="K113" i="49"/>
  <c r="J113" i="49"/>
  <c r="I113" i="49"/>
  <c r="H113" i="49"/>
  <c r="G113" i="49"/>
  <c r="F113" i="49"/>
  <c r="E113" i="49"/>
  <c r="U113" i="49" s="1"/>
  <c r="D113" i="49"/>
  <c r="C113" i="49"/>
  <c r="B113" i="49"/>
  <c r="Q112" i="49"/>
  <c r="P112" i="49"/>
  <c r="O112" i="49"/>
  <c r="N112" i="49"/>
  <c r="U111" i="49"/>
  <c r="T111" i="49"/>
  <c r="S111" i="49"/>
  <c r="R111" i="49"/>
  <c r="S110" i="49"/>
  <c r="R110" i="49"/>
  <c r="E110" i="49"/>
  <c r="S109" i="49"/>
  <c r="R109" i="49"/>
  <c r="E109" i="49"/>
  <c r="U109" i="49" s="1"/>
  <c r="S108" i="49"/>
  <c r="R108" i="49"/>
  <c r="E108" i="49"/>
  <c r="U108" i="49" s="1"/>
  <c r="S107" i="49"/>
  <c r="R107" i="49"/>
  <c r="E107" i="49"/>
  <c r="T107" i="49" s="1"/>
  <c r="S106" i="49"/>
  <c r="R106" i="49"/>
  <c r="E106" i="49"/>
  <c r="S105" i="49"/>
  <c r="R105" i="49"/>
  <c r="E105" i="49"/>
  <c r="U105" i="49" s="1"/>
  <c r="S104" i="49"/>
  <c r="R104" i="49"/>
  <c r="E104" i="49"/>
  <c r="S103" i="49"/>
  <c r="R103" i="49"/>
  <c r="E103" i="49"/>
  <c r="U103" i="49" s="1"/>
  <c r="S102" i="49"/>
  <c r="R102" i="49"/>
  <c r="E102" i="49"/>
  <c r="T102" i="49" s="1"/>
  <c r="S101" i="49"/>
  <c r="R101" i="49"/>
  <c r="E101" i="49"/>
  <c r="U101" i="49" s="1"/>
  <c r="S100" i="49"/>
  <c r="R100" i="49"/>
  <c r="E100" i="49"/>
  <c r="S99" i="49"/>
  <c r="R99" i="49"/>
  <c r="E99" i="49"/>
  <c r="U99" i="49" s="1"/>
  <c r="S98" i="49"/>
  <c r="R98" i="49"/>
  <c r="E98" i="49"/>
  <c r="U98" i="49" s="1"/>
  <c r="S97" i="49"/>
  <c r="R97" i="49"/>
  <c r="E97" i="49"/>
  <c r="U97" i="49" s="1"/>
  <c r="S96" i="49"/>
  <c r="R96" i="49"/>
  <c r="E96" i="49"/>
  <c r="U96" i="49" s="1"/>
  <c r="W95" i="49"/>
  <c r="W112" i="49" s="1"/>
  <c r="V95" i="49"/>
  <c r="V112" i="49" s="1"/>
  <c r="M95" i="49"/>
  <c r="M112" i="49" s="1"/>
  <c r="S112" i="49" s="1"/>
  <c r="L95" i="49"/>
  <c r="L112" i="49" s="1"/>
  <c r="R112" i="49" s="1"/>
  <c r="K95" i="49"/>
  <c r="K112" i="49" s="1"/>
  <c r="J95" i="49"/>
  <c r="J112" i="49" s="1"/>
  <c r="I95" i="49"/>
  <c r="I112" i="49" s="1"/>
  <c r="H95" i="49"/>
  <c r="H112" i="49" s="1"/>
  <c r="G95" i="49"/>
  <c r="G112" i="49" s="1"/>
  <c r="F95" i="49"/>
  <c r="F112" i="49" s="1"/>
  <c r="D95" i="49"/>
  <c r="D112" i="49" s="1"/>
  <c r="C95" i="49"/>
  <c r="C112" i="49" s="1"/>
  <c r="B95" i="49"/>
  <c r="B112" i="49" s="1"/>
  <c r="W113" i="50"/>
  <c r="V113" i="50"/>
  <c r="Q113" i="50"/>
  <c r="P113" i="50"/>
  <c r="O113" i="50"/>
  <c r="N113" i="50"/>
  <c r="M113" i="50"/>
  <c r="S113" i="50" s="1"/>
  <c r="L113" i="50"/>
  <c r="R113" i="50" s="1"/>
  <c r="K113" i="50"/>
  <c r="J113" i="50"/>
  <c r="I113" i="50"/>
  <c r="H113" i="50"/>
  <c r="G113" i="50"/>
  <c r="F113" i="50"/>
  <c r="E113" i="50"/>
  <c r="D113" i="50"/>
  <c r="C113" i="50"/>
  <c r="B113" i="50"/>
  <c r="Q112" i="50"/>
  <c r="P112" i="50"/>
  <c r="O112" i="50"/>
  <c r="N112" i="50"/>
  <c r="U111" i="50"/>
  <c r="T111" i="50"/>
  <c r="S111" i="50"/>
  <c r="R111" i="50"/>
  <c r="S110" i="50"/>
  <c r="R110" i="50"/>
  <c r="E110" i="50"/>
  <c r="U110" i="50" s="1"/>
  <c r="S109" i="50"/>
  <c r="R109" i="50"/>
  <c r="E109" i="50"/>
  <c r="U109" i="50" s="1"/>
  <c r="S108" i="50"/>
  <c r="R108" i="50"/>
  <c r="E108" i="50"/>
  <c r="U108" i="50" s="1"/>
  <c r="S107" i="50"/>
  <c r="R107" i="50"/>
  <c r="E107" i="50"/>
  <c r="T107" i="50" s="1"/>
  <c r="S106" i="50"/>
  <c r="R106" i="50"/>
  <c r="E106" i="50"/>
  <c r="U106" i="50" s="1"/>
  <c r="S105" i="50"/>
  <c r="R105" i="50"/>
  <c r="E105" i="50"/>
  <c r="S104" i="50"/>
  <c r="R104" i="50"/>
  <c r="E104" i="50"/>
  <c r="U104" i="50" s="1"/>
  <c r="S103" i="50"/>
  <c r="R103" i="50"/>
  <c r="E103" i="50"/>
  <c r="T103" i="50" s="1"/>
  <c r="S102" i="50"/>
  <c r="R102" i="50"/>
  <c r="E102" i="50"/>
  <c r="U102" i="50" s="1"/>
  <c r="S101" i="50"/>
  <c r="R101" i="50"/>
  <c r="E101" i="50"/>
  <c r="U101" i="50" s="1"/>
  <c r="S100" i="50"/>
  <c r="R100" i="50"/>
  <c r="E100" i="50"/>
  <c r="U100" i="50" s="1"/>
  <c r="S99" i="50"/>
  <c r="R99" i="50"/>
  <c r="E99" i="50"/>
  <c r="T99" i="50" s="1"/>
  <c r="S98" i="50"/>
  <c r="R98" i="50"/>
  <c r="E98" i="50"/>
  <c r="U98" i="50" s="1"/>
  <c r="T97" i="50"/>
  <c r="S97" i="50"/>
  <c r="R97" i="50"/>
  <c r="E97" i="50"/>
  <c r="U97" i="50" s="1"/>
  <c r="S96" i="50"/>
  <c r="R96" i="50"/>
  <c r="E96" i="50"/>
  <c r="W95" i="50"/>
  <c r="W112" i="50" s="1"/>
  <c r="V95" i="50"/>
  <c r="V112" i="50" s="1"/>
  <c r="M95" i="50"/>
  <c r="L95" i="50"/>
  <c r="K95" i="50"/>
  <c r="K112" i="50" s="1"/>
  <c r="J95" i="50"/>
  <c r="J112" i="50" s="1"/>
  <c r="I95" i="50"/>
  <c r="I112" i="50" s="1"/>
  <c r="H95" i="50"/>
  <c r="H112" i="50" s="1"/>
  <c r="G95" i="50"/>
  <c r="G112" i="50" s="1"/>
  <c r="F95" i="50"/>
  <c r="F112" i="50" s="1"/>
  <c r="D95" i="50"/>
  <c r="D112" i="50" s="1"/>
  <c r="C95" i="50"/>
  <c r="C112" i="50" s="1"/>
  <c r="B95" i="50"/>
  <c r="B112" i="50" s="1"/>
  <c r="W113" i="51"/>
  <c r="V113" i="51"/>
  <c r="Q113" i="51"/>
  <c r="P113" i="51"/>
  <c r="O113" i="51"/>
  <c r="N113" i="51"/>
  <c r="M113" i="51"/>
  <c r="S113" i="51" s="1"/>
  <c r="L113" i="51"/>
  <c r="R113" i="51" s="1"/>
  <c r="K113" i="51"/>
  <c r="J113" i="51"/>
  <c r="I113" i="51"/>
  <c r="H113" i="51"/>
  <c r="G113" i="51"/>
  <c r="F113" i="51"/>
  <c r="E113" i="51"/>
  <c r="T113" i="51" s="1"/>
  <c r="D113" i="51"/>
  <c r="C113" i="51"/>
  <c r="B113" i="51"/>
  <c r="W112" i="51"/>
  <c r="Q112" i="51"/>
  <c r="P112" i="51"/>
  <c r="O112" i="51"/>
  <c r="N112" i="51"/>
  <c r="U111" i="51"/>
  <c r="T111" i="51"/>
  <c r="S111" i="51"/>
  <c r="R111" i="51"/>
  <c r="S110" i="51"/>
  <c r="R110" i="51"/>
  <c r="E110" i="51"/>
  <c r="U110" i="51" s="1"/>
  <c r="S109" i="51"/>
  <c r="R109" i="51"/>
  <c r="E109" i="51"/>
  <c r="T109" i="51" s="1"/>
  <c r="S108" i="51"/>
  <c r="R108" i="51"/>
  <c r="E108" i="51"/>
  <c r="S107" i="51"/>
  <c r="R107" i="51"/>
  <c r="E107" i="51"/>
  <c r="S106" i="51"/>
  <c r="R106" i="51"/>
  <c r="E106" i="51"/>
  <c r="S105" i="51"/>
  <c r="R105" i="51"/>
  <c r="E105" i="51"/>
  <c r="S104" i="51"/>
  <c r="R104" i="51"/>
  <c r="E104" i="51"/>
  <c r="S103" i="51"/>
  <c r="R103" i="51"/>
  <c r="E103" i="51"/>
  <c r="S102" i="51"/>
  <c r="R102" i="51"/>
  <c r="E102" i="51"/>
  <c r="S101" i="51"/>
  <c r="R101" i="51"/>
  <c r="E101" i="51"/>
  <c r="U101" i="51" s="1"/>
  <c r="S100" i="51"/>
  <c r="R100" i="51"/>
  <c r="E100" i="51"/>
  <c r="T100" i="51" s="1"/>
  <c r="S99" i="51"/>
  <c r="R99" i="51"/>
  <c r="E99" i="51"/>
  <c r="U99" i="51" s="1"/>
  <c r="S98" i="51"/>
  <c r="R98" i="51"/>
  <c r="E98" i="51"/>
  <c r="U98" i="51" s="1"/>
  <c r="S97" i="51"/>
  <c r="R97" i="51"/>
  <c r="E97" i="51"/>
  <c r="U97" i="51" s="1"/>
  <c r="S96" i="51"/>
  <c r="R96" i="51"/>
  <c r="E96" i="51"/>
  <c r="T96" i="51" s="1"/>
  <c r="W95" i="51"/>
  <c r="V95" i="51"/>
  <c r="V112" i="51" s="1"/>
  <c r="M95" i="51"/>
  <c r="L95" i="51"/>
  <c r="R95" i="51" s="1"/>
  <c r="K95" i="51"/>
  <c r="K112" i="51" s="1"/>
  <c r="J95" i="51"/>
  <c r="J112" i="51" s="1"/>
  <c r="I95" i="51"/>
  <c r="I112" i="51" s="1"/>
  <c r="H95" i="51"/>
  <c r="H112" i="51" s="1"/>
  <c r="G95" i="51"/>
  <c r="G112" i="51" s="1"/>
  <c r="F95" i="51"/>
  <c r="F112" i="51" s="1"/>
  <c r="D95" i="51"/>
  <c r="D112" i="51" s="1"/>
  <c r="C95" i="51"/>
  <c r="C112" i="51" s="1"/>
  <c r="B95" i="51"/>
  <c r="B112" i="51" s="1"/>
  <c r="W113" i="52"/>
  <c r="V113" i="52"/>
  <c r="Q113" i="52"/>
  <c r="P113" i="52"/>
  <c r="O113" i="52"/>
  <c r="N113" i="52"/>
  <c r="M113" i="52"/>
  <c r="S113" i="52" s="1"/>
  <c r="L113" i="52"/>
  <c r="R113" i="52" s="1"/>
  <c r="K113" i="52"/>
  <c r="J113" i="52"/>
  <c r="I113" i="52"/>
  <c r="H113" i="52"/>
  <c r="G113" i="52"/>
  <c r="F113" i="52"/>
  <c r="E113" i="52"/>
  <c r="U113" i="52" s="1"/>
  <c r="D113" i="52"/>
  <c r="C113" i="52"/>
  <c r="B113" i="52"/>
  <c r="Q112" i="52"/>
  <c r="P112" i="52"/>
  <c r="O112" i="52"/>
  <c r="N112" i="52"/>
  <c r="U111" i="52"/>
  <c r="T111" i="52"/>
  <c r="S111" i="52"/>
  <c r="R111" i="52"/>
  <c r="S110" i="52"/>
  <c r="R110" i="52"/>
  <c r="E110" i="52"/>
  <c r="T110" i="52" s="1"/>
  <c r="S109" i="52"/>
  <c r="R109" i="52"/>
  <c r="E109" i="52"/>
  <c r="S108" i="52"/>
  <c r="R108" i="52"/>
  <c r="E108" i="52"/>
  <c r="U108" i="52" s="1"/>
  <c r="S107" i="52"/>
  <c r="R107" i="52"/>
  <c r="E107" i="52"/>
  <c r="U107" i="52" s="1"/>
  <c r="S106" i="52"/>
  <c r="R106" i="52"/>
  <c r="E106" i="52"/>
  <c r="U106" i="52" s="1"/>
  <c r="S105" i="52"/>
  <c r="R105" i="52"/>
  <c r="E105" i="52"/>
  <c r="T105" i="52" s="1"/>
  <c r="S104" i="52"/>
  <c r="R104" i="52"/>
  <c r="E104" i="52"/>
  <c r="U104" i="52" s="1"/>
  <c r="S103" i="52"/>
  <c r="R103" i="52"/>
  <c r="E103" i="52"/>
  <c r="U103" i="52" s="1"/>
  <c r="S102" i="52"/>
  <c r="R102" i="52"/>
  <c r="E102" i="52"/>
  <c r="S101" i="52"/>
  <c r="R101" i="52"/>
  <c r="E101" i="52"/>
  <c r="T101" i="52" s="1"/>
  <c r="S100" i="52"/>
  <c r="R100" i="52"/>
  <c r="E100" i="52"/>
  <c r="U100" i="52" s="1"/>
  <c r="T99" i="52"/>
  <c r="S99" i="52"/>
  <c r="R99" i="52"/>
  <c r="E99" i="52"/>
  <c r="U99" i="52" s="1"/>
  <c r="S98" i="52"/>
  <c r="R98" i="52"/>
  <c r="E98" i="52"/>
  <c r="U98" i="52" s="1"/>
  <c r="U97" i="52"/>
  <c r="S97" i="52"/>
  <c r="R97" i="52"/>
  <c r="E97" i="52"/>
  <c r="T97" i="52" s="1"/>
  <c r="S96" i="52"/>
  <c r="R96" i="52"/>
  <c r="E96" i="52"/>
  <c r="U96" i="52" s="1"/>
  <c r="W95" i="52"/>
  <c r="W112" i="52" s="1"/>
  <c r="V95" i="52"/>
  <c r="V112" i="52" s="1"/>
  <c r="M95" i="52"/>
  <c r="S95" i="52" s="1"/>
  <c r="L95" i="52"/>
  <c r="K95" i="52"/>
  <c r="K112" i="52" s="1"/>
  <c r="J95" i="52"/>
  <c r="J112" i="52" s="1"/>
  <c r="I95" i="52"/>
  <c r="I112" i="52" s="1"/>
  <c r="H95" i="52"/>
  <c r="H112" i="52" s="1"/>
  <c r="G95" i="52"/>
  <c r="G112" i="52" s="1"/>
  <c r="F95" i="52"/>
  <c r="F112" i="52" s="1"/>
  <c r="D95" i="52"/>
  <c r="D112" i="52" s="1"/>
  <c r="C95" i="52"/>
  <c r="C112" i="52" s="1"/>
  <c r="B95" i="52"/>
  <c r="B112" i="52" s="1"/>
  <c r="W113" i="53"/>
  <c r="V113" i="53"/>
  <c r="Q113" i="53"/>
  <c r="P113" i="53"/>
  <c r="O113" i="53"/>
  <c r="N113" i="53"/>
  <c r="M113" i="53"/>
  <c r="S113" i="53" s="1"/>
  <c r="L113" i="53"/>
  <c r="R113" i="53" s="1"/>
  <c r="K113" i="53"/>
  <c r="J113" i="53"/>
  <c r="I113" i="53"/>
  <c r="H113" i="53"/>
  <c r="G113" i="53"/>
  <c r="F113" i="53"/>
  <c r="E113" i="53"/>
  <c r="U113" i="53" s="1"/>
  <c r="D113" i="53"/>
  <c r="C113" i="53"/>
  <c r="B113" i="53"/>
  <c r="Q112" i="53"/>
  <c r="P112" i="53"/>
  <c r="O112" i="53"/>
  <c r="N112" i="53"/>
  <c r="U111" i="53"/>
  <c r="T111" i="53"/>
  <c r="S111" i="53"/>
  <c r="R111" i="53"/>
  <c r="S110" i="53"/>
  <c r="R110" i="53"/>
  <c r="E110" i="53"/>
  <c r="S109" i="53"/>
  <c r="R109" i="53"/>
  <c r="E109" i="53"/>
  <c r="U109" i="53" s="1"/>
  <c r="S108" i="53"/>
  <c r="R108" i="53"/>
  <c r="E108" i="53"/>
  <c r="S107" i="53"/>
  <c r="R107" i="53"/>
  <c r="E107" i="53"/>
  <c r="U107" i="53" s="1"/>
  <c r="S106" i="53"/>
  <c r="R106" i="53"/>
  <c r="E106" i="53"/>
  <c r="S105" i="53"/>
  <c r="R105" i="53"/>
  <c r="E105" i="53"/>
  <c r="U105" i="53" s="1"/>
  <c r="S104" i="53"/>
  <c r="R104" i="53"/>
  <c r="E104" i="53"/>
  <c r="T104" i="53" s="1"/>
  <c r="S103" i="53"/>
  <c r="R103" i="53"/>
  <c r="E103" i="53"/>
  <c r="S102" i="53"/>
  <c r="R102" i="53"/>
  <c r="E102" i="53"/>
  <c r="S101" i="53"/>
  <c r="R101" i="53"/>
  <c r="E101" i="53"/>
  <c r="T101" i="53" s="1"/>
  <c r="S100" i="53"/>
  <c r="R100" i="53"/>
  <c r="E100" i="53"/>
  <c r="T100" i="53" s="1"/>
  <c r="S99" i="53"/>
  <c r="R99" i="53"/>
  <c r="E99" i="53"/>
  <c r="S98" i="53"/>
  <c r="R98" i="53"/>
  <c r="E98" i="53"/>
  <c r="U98" i="53" s="1"/>
  <c r="S97" i="53"/>
  <c r="R97" i="53"/>
  <c r="E97" i="53"/>
  <c r="U97" i="53" s="1"/>
  <c r="S96" i="53"/>
  <c r="R96" i="53"/>
  <c r="E96" i="53"/>
  <c r="W95" i="53"/>
  <c r="W112" i="53" s="1"/>
  <c r="V95" i="53"/>
  <c r="V112" i="53" s="1"/>
  <c r="M95" i="53"/>
  <c r="S95" i="53" s="1"/>
  <c r="L95" i="53"/>
  <c r="L112" i="53" s="1"/>
  <c r="R112" i="53" s="1"/>
  <c r="K95" i="53"/>
  <c r="K112" i="53" s="1"/>
  <c r="J95" i="53"/>
  <c r="J112" i="53" s="1"/>
  <c r="I95" i="53"/>
  <c r="I112" i="53" s="1"/>
  <c r="H95" i="53"/>
  <c r="H112" i="53" s="1"/>
  <c r="G95" i="53"/>
  <c r="G112" i="53" s="1"/>
  <c r="F95" i="53"/>
  <c r="F112" i="53" s="1"/>
  <c r="D95" i="53"/>
  <c r="D112" i="53" s="1"/>
  <c r="C95" i="53"/>
  <c r="C112" i="53" s="1"/>
  <c r="B95" i="53"/>
  <c r="B112" i="53" s="1"/>
  <c r="W113" i="54"/>
  <c r="V113" i="54"/>
  <c r="Q113" i="54"/>
  <c r="P113" i="54"/>
  <c r="O113" i="54"/>
  <c r="N113" i="54"/>
  <c r="M113" i="54"/>
  <c r="S113" i="54" s="1"/>
  <c r="L113" i="54"/>
  <c r="R113" i="54" s="1"/>
  <c r="K113" i="54"/>
  <c r="J113" i="54"/>
  <c r="I113" i="54"/>
  <c r="H113" i="54"/>
  <c r="G113" i="54"/>
  <c r="F113" i="54"/>
  <c r="E113" i="54"/>
  <c r="D113" i="54"/>
  <c r="C113" i="54"/>
  <c r="B113" i="54"/>
  <c r="Q112" i="54"/>
  <c r="P112" i="54"/>
  <c r="O112" i="54"/>
  <c r="N112" i="54"/>
  <c r="U111" i="54"/>
  <c r="T111" i="54"/>
  <c r="S111" i="54"/>
  <c r="R111" i="54"/>
  <c r="S110" i="54"/>
  <c r="R110" i="54"/>
  <c r="E110" i="54"/>
  <c r="U110" i="54" s="1"/>
  <c r="S109" i="54"/>
  <c r="R109" i="54"/>
  <c r="E109" i="54"/>
  <c r="T109" i="54" s="1"/>
  <c r="T108" i="54"/>
  <c r="S108" i="54"/>
  <c r="R108" i="54"/>
  <c r="E108" i="54"/>
  <c r="U108" i="54" s="1"/>
  <c r="S107" i="54"/>
  <c r="R107" i="54"/>
  <c r="E107" i="54"/>
  <c r="U107" i="54" s="1"/>
  <c r="S106" i="54"/>
  <c r="R106" i="54"/>
  <c r="E106" i="54"/>
  <c r="T106" i="54" s="1"/>
  <c r="S105" i="54"/>
  <c r="R105" i="54"/>
  <c r="E105" i="54"/>
  <c r="T105" i="54" s="1"/>
  <c r="S104" i="54"/>
  <c r="R104" i="54"/>
  <c r="E104" i="54"/>
  <c r="U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T101" i="54" s="1"/>
  <c r="S100" i="54"/>
  <c r="R100" i="54"/>
  <c r="E100" i="54"/>
  <c r="U100" i="54" s="1"/>
  <c r="S99" i="54"/>
  <c r="R99" i="54"/>
  <c r="E99" i="54"/>
  <c r="U99" i="54" s="1"/>
  <c r="S98" i="54"/>
  <c r="R98" i="54"/>
  <c r="E98" i="54"/>
  <c r="T98" i="54" s="1"/>
  <c r="S97" i="54"/>
  <c r="R97" i="54"/>
  <c r="E97" i="54"/>
  <c r="T97" i="54" s="1"/>
  <c r="S96" i="54"/>
  <c r="R96" i="54"/>
  <c r="E96" i="54"/>
  <c r="U96" i="54" s="1"/>
  <c r="W95" i="54"/>
  <c r="W112" i="54" s="1"/>
  <c r="V95" i="54"/>
  <c r="V112" i="54" s="1"/>
  <c r="M95" i="54"/>
  <c r="M112" i="54" s="1"/>
  <c r="S112" i="54" s="1"/>
  <c r="L95" i="54"/>
  <c r="L112" i="54" s="1"/>
  <c r="R112" i="54" s="1"/>
  <c r="K95" i="54"/>
  <c r="K112" i="54" s="1"/>
  <c r="J95" i="54"/>
  <c r="J112" i="54" s="1"/>
  <c r="I95" i="54"/>
  <c r="I112" i="54" s="1"/>
  <c r="H95" i="54"/>
  <c r="H112" i="54" s="1"/>
  <c r="G95" i="54"/>
  <c r="G112" i="54" s="1"/>
  <c r="F95" i="54"/>
  <c r="F112" i="54" s="1"/>
  <c r="D95" i="54"/>
  <c r="D112" i="54" s="1"/>
  <c r="C95" i="54"/>
  <c r="C112" i="54" s="1"/>
  <c r="B95" i="54"/>
  <c r="B112" i="54" s="1"/>
  <c r="W113" i="55"/>
  <c r="V113" i="55"/>
  <c r="Q113" i="55"/>
  <c r="P113" i="55"/>
  <c r="O113" i="55"/>
  <c r="N113" i="55"/>
  <c r="M113" i="55"/>
  <c r="S113" i="55" s="1"/>
  <c r="L113" i="55"/>
  <c r="R113" i="55" s="1"/>
  <c r="K113" i="55"/>
  <c r="J113" i="55"/>
  <c r="I113" i="55"/>
  <c r="H113" i="55"/>
  <c r="G113" i="55"/>
  <c r="F113" i="55"/>
  <c r="E113" i="55"/>
  <c r="T113" i="55" s="1"/>
  <c r="D113" i="55"/>
  <c r="C113" i="55"/>
  <c r="B113" i="55"/>
  <c r="Q112" i="55"/>
  <c r="P112" i="55"/>
  <c r="O112" i="55"/>
  <c r="N112" i="55"/>
  <c r="U111" i="55"/>
  <c r="T111" i="55"/>
  <c r="S111" i="55"/>
  <c r="R111" i="55"/>
  <c r="S110" i="55"/>
  <c r="R110" i="55"/>
  <c r="E110" i="55"/>
  <c r="T110" i="55" s="1"/>
  <c r="T109" i="55"/>
  <c r="S109" i="55"/>
  <c r="R109" i="55"/>
  <c r="E109" i="55"/>
  <c r="U109" i="55" s="1"/>
  <c r="S108" i="55"/>
  <c r="R108" i="55"/>
  <c r="E108" i="55"/>
  <c r="U108" i="55" s="1"/>
  <c r="S107" i="55"/>
  <c r="R107" i="55"/>
  <c r="E107" i="55"/>
  <c r="U107" i="55" s="1"/>
  <c r="S106" i="55"/>
  <c r="R106" i="55"/>
  <c r="E106" i="55"/>
  <c r="T106" i="55" s="1"/>
  <c r="S105" i="55"/>
  <c r="R105" i="55"/>
  <c r="E105" i="55"/>
  <c r="S104" i="55"/>
  <c r="R104" i="55"/>
  <c r="E104" i="55"/>
  <c r="S103" i="55"/>
  <c r="R103" i="55"/>
  <c r="E103" i="55"/>
  <c r="T103" i="55" s="1"/>
  <c r="S102" i="55"/>
  <c r="R102" i="55"/>
  <c r="E102" i="55"/>
  <c r="T102" i="55" s="1"/>
  <c r="T101" i="55"/>
  <c r="S101" i="55"/>
  <c r="R101" i="55"/>
  <c r="E101" i="55"/>
  <c r="U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T98" i="55" s="1"/>
  <c r="S97" i="55"/>
  <c r="R97" i="55"/>
  <c r="E97" i="55"/>
  <c r="S96" i="55"/>
  <c r="R96" i="55"/>
  <c r="E96" i="55"/>
  <c r="T96" i="55" s="1"/>
  <c r="W95" i="55"/>
  <c r="W112" i="55" s="1"/>
  <c r="V95" i="55"/>
  <c r="V112" i="55" s="1"/>
  <c r="M95" i="55"/>
  <c r="M112" i="55" s="1"/>
  <c r="S112" i="55" s="1"/>
  <c r="L95" i="55"/>
  <c r="L112" i="55" s="1"/>
  <c r="R112" i="55" s="1"/>
  <c r="K95" i="55"/>
  <c r="K112" i="55" s="1"/>
  <c r="J95" i="55"/>
  <c r="J112" i="55" s="1"/>
  <c r="I95" i="55"/>
  <c r="I112" i="55" s="1"/>
  <c r="H95" i="55"/>
  <c r="H112" i="55" s="1"/>
  <c r="G95" i="55"/>
  <c r="G112" i="55" s="1"/>
  <c r="F95" i="55"/>
  <c r="F112" i="55" s="1"/>
  <c r="D95" i="55"/>
  <c r="D112" i="55" s="1"/>
  <c r="C95" i="55"/>
  <c r="C112" i="55" s="1"/>
  <c r="B95" i="55"/>
  <c r="B112" i="55" s="1"/>
  <c r="W113" i="1"/>
  <c r="V113" i="1"/>
  <c r="Q113" i="1"/>
  <c r="P113" i="1"/>
  <c r="O113" i="1"/>
  <c r="N113" i="1"/>
  <c r="M113" i="1"/>
  <c r="S113" i="1" s="1"/>
  <c r="L113" i="1"/>
  <c r="R113" i="1" s="1"/>
  <c r="K113" i="1"/>
  <c r="J113" i="1"/>
  <c r="I113" i="1"/>
  <c r="H113" i="1"/>
  <c r="G113" i="1"/>
  <c r="F113" i="1"/>
  <c r="E113" i="1"/>
  <c r="U113" i="1" s="1"/>
  <c r="D113" i="1"/>
  <c r="C113" i="1"/>
  <c r="B113" i="1"/>
  <c r="Q112" i="1"/>
  <c r="P112" i="1"/>
  <c r="O112" i="1"/>
  <c r="N112" i="1"/>
  <c r="U111" i="1"/>
  <c r="T111" i="1"/>
  <c r="S111" i="1"/>
  <c r="R111" i="1"/>
  <c r="S110" i="1"/>
  <c r="R110" i="1"/>
  <c r="E110" i="1"/>
  <c r="T110" i="1" s="1"/>
  <c r="S109" i="1"/>
  <c r="R109" i="1"/>
  <c r="E109" i="1"/>
  <c r="S108" i="1"/>
  <c r="R108" i="1"/>
  <c r="E108" i="1"/>
  <c r="U108" i="1" s="1"/>
  <c r="T107" i="1"/>
  <c r="S107" i="1"/>
  <c r="R107" i="1"/>
  <c r="E107" i="1"/>
  <c r="U107" i="1" s="1"/>
  <c r="S106" i="1"/>
  <c r="R106" i="1"/>
  <c r="E106" i="1"/>
  <c r="T106" i="1" s="1"/>
  <c r="S105" i="1"/>
  <c r="R105" i="1"/>
  <c r="E105" i="1"/>
  <c r="U105" i="1" s="1"/>
  <c r="S104" i="1"/>
  <c r="R104" i="1"/>
  <c r="E104" i="1"/>
  <c r="U104" i="1" s="1"/>
  <c r="S103" i="1"/>
  <c r="R103" i="1"/>
  <c r="E103" i="1"/>
  <c r="U103" i="1" s="1"/>
  <c r="S102" i="1"/>
  <c r="R102" i="1"/>
  <c r="E102" i="1"/>
  <c r="T102" i="1" s="1"/>
  <c r="S101" i="1"/>
  <c r="R101" i="1"/>
  <c r="E101" i="1"/>
  <c r="S100" i="1"/>
  <c r="R100" i="1"/>
  <c r="E100" i="1"/>
  <c r="U100" i="1" s="1"/>
  <c r="S99" i="1"/>
  <c r="R99" i="1"/>
  <c r="E99" i="1"/>
  <c r="U99" i="1" s="1"/>
  <c r="S98" i="1"/>
  <c r="R98" i="1"/>
  <c r="E98" i="1"/>
  <c r="T98" i="1" s="1"/>
  <c r="T97" i="1"/>
  <c r="S97" i="1"/>
  <c r="R97" i="1"/>
  <c r="E97" i="1"/>
  <c r="U97" i="1" s="1"/>
  <c r="S96" i="1"/>
  <c r="R96" i="1"/>
  <c r="E96" i="1"/>
  <c r="W95" i="1"/>
  <c r="W112" i="1" s="1"/>
  <c r="V95" i="1"/>
  <c r="V112" i="1" s="1"/>
  <c r="M95" i="1"/>
  <c r="S95" i="1" s="1"/>
  <c r="L95" i="1"/>
  <c r="L112" i="1" s="1"/>
  <c r="R112" i="1" s="1"/>
  <c r="K95" i="1"/>
  <c r="K112" i="1" s="1"/>
  <c r="J95" i="1"/>
  <c r="J112" i="1" s="1"/>
  <c r="I95" i="1"/>
  <c r="I112" i="1" s="1"/>
  <c r="H95" i="1"/>
  <c r="H112" i="1" s="1"/>
  <c r="G95" i="1"/>
  <c r="G112" i="1" s="1"/>
  <c r="F95" i="1"/>
  <c r="F112" i="1" s="1"/>
  <c r="D95" i="1"/>
  <c r="D112" i="1" s="1"/>
  <c r="C95" i="1"/>
  <c r="C112" i="1" s="1"/>
  <c r="B95" i="1"/>
  <c r="B112" i="1" s="1"/>
  <c r="E83" i="2"/>
  <c r="E82" i="2"/>
  <c r="E81" i="2"/>
  <c r="E80" i="2"/>
  <c r="W79" i="2"/>
  <c r="V79" i="2"/>
  <c r="M79" i="2"/>
  <c r="L79" i="2"/>
  <c r="K79" i="2"/>
  <c r="J79" i="2"/>
  <c r="I79" i="2"/>
  <c r="H79" i="2"/>
  <c r="G79" i="2"/>
  <c r="F79" i="2"/>
  <c r="D79" i="2"/>
  <c r="C79" i="2"/>
  <c r="B79" i="2"/>
  <c r="A76" i="2"/>
  <c r="E83" i="3"/>
  <c r="E82" i="3"/>
  <c r="E81" i="3"/>
  <c r="E80" i="3"/>
  <c r="W79" i="3"/>
  <c r="V79" i="3"/>
  <c r="M79" i="3"/>
  <c r="L79" i="3"/>
  <c r="K79" i="3"/>
  <c r="J79" i="3"/>
  <c r="I79" i="3"/>
  <c r="H79" i="3"/>
  <c r="G79" i="3"/>
  <c r="F79" i="3"/>
  <c r="D79" i="3"/>
  <c r="C79" i="3"/>
  <c r="B79" i="3"/>
  <c r="A76" i="3"/>
  <c r="E83" i="4"/>
  <c r="E82" i="4"/>
  <c r="E81" i="4"/>
  <c r="E80" i="4"/>
  <c r="W79" i="4"/>
  <c r="V79" i="4"/>
  <c r="M79" i="4"/>
  <c r="L79" i="4"/>
  <c r="K79" i="4"/>
  <c r="J79" i="4"/>
  <c r="I79" i="4"/>
  <c r="H79" i="4"/>
  <c r="G79" i="4"/>
  <c r="F79" i="4"/>
  <c r="D79" i="4"/>
  <c r="C79" i="4"/>
  <c r="B79" i="4"/>
  <c r="A76" i="4"/>
  <c r="E83" i="5"/>
  <c r="E82" i="5"/>
  <c r="E81" i="5"/>
  <c r="E80" i="5"/>
  <c r="W79" i="5"/>
  <c r="V79" i="5"/>
  <c r="M79" i="5"/>
  <c r="L79" i="5"/>
  <c r="K79" i="5"/>
  <c r="J79" i="5"/>
  <c r="I79" i="5"/>
  <c r="H79" i="5"/>
  <c r="G79" i="5"/>
  <c r="F79" i="5"/>
  <c r="D79" i="5"/>
  <c r="C79" i="5"/>
  <c r="B79" i="5"/>
  <c r="A76" i="5"/>
  <c r="E83" i="6"/>
  <c r="E82" i="6"/>
  <c r="E81" i="6"/>
  <c r="E80" i="6"/>
  <c r="E79" i="6" s="1"/>
  <c r="W79" i="6"/>
  <c r="V79" i="6"/>
  <c r="M79" i="6"/>
  <c r="L79" i="6"/>
  <c r="K79" i="6"/>
  <c r="J79" i="6"/>
  <c r="I79" i="6"/>
  <c r="H79" i="6"/>
  <c r="G79" i="6"/>
  <c r="F79" i="6"/>
  <c r="D79" i="6"/>
  <c r="C79" i="6"/>
  <c r="B79" i="6"/>
  <c r="A76" i="6"/>
  <c r="E83" i="7"/>
  <c r="E82" i="7"/>
  <c r="E81" i="7"/>
  <c r="E80" i="7"/>
  <c r="W79" i="7"/>
  <c r="V79" i="7"/>
  <c r="M79" i="7"/>
  <c r="L79" i="7"/>
  <c r="K79" i="7"/>
  <c r="J79" i="7"/>
  <c r="I79" i="7"/>
  <c r="H79" i="7"/>
  <c r="G79" i="7"/>
  <c r="F79" i="7"/>
  <c r="D79" i="7"/>
  <c r="C79" i="7"/>
  <c r="B79" i="7"/>
  <c r="A76" i="7"/>
  <c r="E83" i="8"/>
  <c r="E82" i="8"/>
  <c r="E81" i="8"/>
  <c r="E80" i="8"/>
  <c r="W79" i="8"/>
  <c r="V79" i="8"/>
  <c r="M79" i="8"/>
  <c r="L79" i="8"/>
  <c r="K79" i="8"/>
  <c r="J79" i="8"/>
  <c r="I79" i="8"/>
  <c r="H79" i="8"/>
  <c r="G79" i="8"/>
  <c r="F79" i="8"/>
  <c r="D79" i="8"/>
  <c r="C79" i="8"/>
  <c r="B79" i="8"/>
  <c r="A76" i="8"/>
  <c r="E83" i="9"/>
  <c r="E82" i="9"/>
  <c r="E81" i="9"/>
  <c r="E80" i="9"/>
  <c r="W79" i="9"/>
  <c r="V79" i="9"/>
  <c r="M79" i="9"/>
  <c r="L79" i="9"/>
  <c r="K79" i="9"/>
  <c r="J79" i="9"/>
  <c r="I79" i="9"/>
  <c r="H79" i="9"/>
  <c r="G79" i="9"/>
  <c r="F79" i="9"/>
  <c r="D79" i="9"/>
  <c r="C79" i="9"/>
  <c r="B79" i="9"/>
  <c r="A76" i="9"/>
  <c r="E83" i="10"/>
  <c r="E82" i="10"/>
  <c r="E79" i="10" s="1"/>
  <c r="E81" i="10"/>
  <c r="E80" i="10"/>
  <c r="W79" i="10"/>
  <c r="V79" i="10"/>
  <c r="M79" i="10"/>
  <c r="L79" i="10"/>
  <c r="K79" i="10"/>
  <c r="J79" i="10"/>
  <c r="I79" i="10"/>
  <c r="H79" i="10"/>
  <c r="G79" i="10"/>
  <c r="F79" i="10"/>
  <c r="D79" i="10"/>
  <c r="C79" i="10"/>
  <c r="B79" i="10"/>
  <c r="A76" i="10"/>
  <c r="E83" i="11"/>
  <c r="E82" i="11"/>
  <c r="E81" i="11"/>
  <c r="E80" i="11"/>
  <c r="W79" i="11"/>
  <c r="V79" i="11"/>
  <c r="M79" i="11"/>
  <c r="L79" i="11"/>
  <c r="K79" i="11"/>
  <c r="J79" i="11"/>
  <c r="I79" i="11"/>
  <c r="H79" i="11"/>
  <c r="G79" i="11"/>
  <c r="F79" i="11"/>
  <c r="D79" i="11"/>
  <c r="C79" i="11"/>
  <c r="B79" i="11"/>
  <c r="A76" i="11"/>
  <c r="E83" i="12"/>
  <c r="E82" i="12"/>
  <c r="E79" i="12" s="1"/>
  <c r="E81" i="12"/>
  <c r="E80" i="12"/>
  <c r="W79" i="12"/>
  <c r="V79" i="12"/>
  <c r="M79" i="12"/>
  <c r="L79" i="12"/>
  <c r="K79" i="12"/>
  <c r="J79" i="12"/>
  <c r="I79" i="12"/>
  <c r="H79" i="12"/>
  <c r="G79" i="12"/>
  <c r="F79" i="12"/>
  <c r="D79" i="12"/>
  <c r="C79" i="12"/>
  <c r="B79" i="12"/>
  <c r="A76" i="12"/>
  <c r="E83" i="13"/>
  <c r="E82" i="13"/>
  <c r="E81" i="13"/>
  <c r="E80" i="13"/>
  <c r="W79" i="13"/>
  <c r="V79" i="13"/>
  <c r="M79" i="13"/>
  <c r="L79" i="13"/>
  <c r="K79" i="13"/>
  <c r="J79" i="13"/>
  <c r="I79" i="13"/>
  <c r="H79" i="13"/>
  <c r="G79" i="13"/>
  <c r="F79" i="13"/>
  <c r="D79" i="13"/>
  <c r="C79" i="13"/>
  <c r="B79" i="13"/>
  <c r="A76" i="13"/>
  <c r="E83" i="14"/>
  <c r="E82" i="14"/>
  <c r="E81" i="14"/>
  <c r="E80" i="14"/>
  <c r="W79" i="14"/>
  <c r="V79" i="14"/>
  <c r="M79" i="14"/>
  <c r="L79" i="14"/>
  <c r="K79" i="14"/>
  <c r="J79" i="14"/>
  <c r="I79" i="14"/>
  <c r="H79" i="14"/>
  <c r="G79" i="14"/>
  <c r="F79" i="14"/>
  <c r="D79" i="14"/>
  <c r="C79" i="14"/>
  <c r="B79" i="14"/>
  <c r="A76" i="14"/>
  <c r="E83" i="15"/>
  <c r="E82" i="15"/>
  <c r="E81" i="15"/>
  <c r="E80" i="15"/>
  <c r="W79" i="15"/>
  <c r="V79" i="15"/>
  <c r="M79" i="15"/>
  <c r="L79" i="15"/>
  <c r="K79" i="15"/>
  <c r="J79" i="15"/>
  <c r="I79" i="15"/>
  <c r="H79" i="15"/>
  <c r="G79" i="15"/>
  <c r="F79" i="15"/>
  <c r="D79" i="15"/>
  <c r="C79" i="15"/>
  <c r="B79" i="15"/>
  <c r="A76" i="15"/>
  <c r="E83" i="16"/>
  <c r="E82" i="16"/>
  <c r="E79" i="16" s="1"/>
  <c r="E81" i="16"/>
  <c r="E80" i="16"/>
  <c r="W79" i="16"/>
  <c r="V79" i="16"/>
  <c r="M79" i="16"/>
  <c r="L79" i="16"/>
  <c r="K79" i="16"/>
  <c r="J79" i="16"/>
  <c r="I79" i="16"/>
  <c r="H79" i="16"/>
  <c r="G79" i="16"/>
  <c r="F79" i="16"/>
  <c r="D79" i="16"/>
  <c r="C79" i="16"/>
  <c r="B79" i="16"/>
  <c r="A76" i="16"/>
  <c r="E83" i="17"/>
  <c r="E82" i="17"/>
  <c r="E81" i="17"/>
  <c r="E80" i="17"/>
  <c r="E79" i="17" s="1"/>
  <c r="W79" i="17"/>
  <c r="V79" i="17"/>
  <c r="M79" i="17"/>
  <c r="L79" i="17"/>
  <c r="K79" i="17"/>
  <c r="J79" i="17"/>
  <c r="I79" i="17"/>
  <c r="H79" i="17"/>
  <c r="G79" i="17"/>
  <c r="F79" i="17"/>
  <c r="D79" i="17"/>
  <c r="C79" i="17"/>
  <c r="B79" i="17"/>
  <c r="A76" i="17"/>
  <c r="E83" i="18"/>
  <c r="E82" i="18"/>
  <c r="E81" i="18"/>
  <c r="E80" i="18"/>
  <c r="W79" i="18"/>
  <c r="V79" i="18"/>
  <c r="M79" i="18"/>
  <c r="L79" i="18"/>
  <c r="K79" i="18"/>
  <c r="J79" i="18"/>
  <c r="I79" i="18"/>
  <c r="H79" i="18"/>
  <c r="G79" i="18"/>
  <c r="F79" i="18"/>
  <c r="D79" i="18"/>
  <c r="C79" i="18"/>
  <c r="B79" i="18"/>
  <c r="A76" i="18"/>
  <c r="E83" i="19"/>
  <c r="E82" i="19"/>
  <c r="E81" i="19"/>
  <c r="E80" i="19"/>
  <c r="W79" i="19"/>
  <c r="V79" i="19"/>
  <c r="M79" i="19"/>
  <c r="L79" i="19"/>
  <c r="K79" i="19"/>
  <c r="J79" i="19"/>
  <c r="I79" i="19"/>
  <c r="H79" i="19"/>
  <c r="G79" i="19"/>
  <c r="F79" i="19"/>
  <c r="D79" i="19"/>
  <c r="C79" i="19"/>
  <c r="B79" i="19"/>
  <c r="A76" i="19"/>
  <c r="E83" i="20"/>
  <c r="E82" i="20"/>
  <c r="E79" i="20" s="1"/>
  <c r="E81" i="20"/>
  <c r="E80" i="20"/>
  <c r="W79" i="20"/>
  <c r="V79" i="20"/>
  <c r="M79" i="20"/>
  <c r="L79" i="20"/>
  <c r="K79" i="20"/>
  <c r="J79" i="20"/>
  <c r="I79" i="20"/>
  <c r="H79" i="20"/>
  <c r="G79" i="20"/>
  <c r="F79" i="20"/>
  <c r="D79" i="20"/>
  <c r="C79" i="20"/>
  <c r="B79" i="20"/>
  <c r="A76" i="20"/>
  <c r="E83" i="21"/>
  <c r="E82" i="21"/>
  <c r="E81" i="21"/>
  <c r="E80" i="21"/>
  <c r="W79" i="21"/>
  <c r="V79" i="21"/>
  <c r="M79" i="21"/>
  <c r="L79" i="21"/>
  <c r="K79" i="21"/>
  <c r="J79" i="21"/>
  <c r="I79" i="21"/>
  <c r="H79" i="21"/>
  <c r="G79" i="21"/>
  <c r="F79" i="21"/>
  <c r="D79" i="21"/>
  <c r="C79" i="21"/>
  <c r="B79" i="21"/>
  <c r="A76" i="21"/>
  <c r="E83" i="22"/>
  <c r="E82" i="22"/>
  <c r="E81" i="22"/>
  <c r="E80" i="22"/>
  <c r="W79" i="22"/>
  <c r="V79" i="22"/>
  <c r="M79" i="22"/>
  <c r="L79" i="22"/>
  <c r="K79" i="22"/>
  <c r="J79" i="22"/>
  <c r="I79" i="22"/>
  <c r="H79" i="22"/>
  <c r="G79" i="22"/>
  <c r="F79" i="22"/>
  <c r="D79" i="22"/>
  <c r="C79" i="22"/>
  <c r="B79" i="22"/>
  <c r="A76" i="22"/>
  <c r="E83" i="23"/>
  <c r="E82" i="23"/>
  <c r="E81" i="23"/>
  <c r="E80" i="23"/>
  <c r="W79" i="23"/>
  <c r="V79" i="23"/>
  <c r="M79" i="23"/>
  <c r="L79" i="23"/>
  <c r="K79" i="23"/>
  <c r="J79" i="23"/>
  <c r="I79" i="23"/>
  <c r="H79" i="23"/>
  <c r="G79" i="23"/>
  <c r="F79" i="23"/>
  <c r="D79" i="23"/>
  <c r="C79" i="23"/>
  <c r="B79" i="23"/>
  <c r="A76" i="23"/>
  <c r="E83" i="24"/>
  <c r="E82" i="24"/>
  <c r="E81" i="24"/>
  <c r="E80" i="24"/>
  <c r="W79" i="24"/>
  <c r="V79" i="24"/>
  <c r="M79" i="24"/>
  <c r="L79" i="24"/>
  <c r="K79" i="24"/>
  <c r="J79" i="24"/>
  <c r="I79" i="24"/>
  <c r="H79" i="24"/>
  <c r="G79" i="24"/>
  <c r="F79" i="24"/>
  <c r="D79" i="24"/>
  <c r="C79" i="24"/>
  <c r="B79" i="24"/>
  <c r="A76" i="24"/>
  <c r="E83" i="25"/>
  <c r="E82" i="25"/>
  <c r="E81" i="25"/>
  <c r="E79" i="25" s="1"/>
  <c r="E80" i="25"/>
  <c r="W79" i="25"/>
  <c r="V79" i="25"/>
  <c r="M79" i="25"/>
  <c r="L79" i="25"/>
  <c r="K79" i="25"/>
  <c r="J79" i="25"/>
  <c r="I79" i="25"/>
  <c r="H79" i="25"/>
  <c r="G79" i="25"/>
  <c r="F79" i="25"/>
  <c r="D79" i="25"/>
  <c r="C79" i="25"/>
  <c r="B79" i="25"/>
  <c r="A76" i="25"/>
  <c r="E83" i="26"/>
  <c r="E82" i="26"/>
  <c r="E81" i="26"/>
  <c r="E80" i="26"/>
  <c r="W79" i="26"/>
  <c r="V79" i="26"/>
  <c r="M79" i="26"/>
  <c r="L79" i="26"/>
  <c r="K79" i="26"/>
  <c r="J79" i="26"/>
  <c r="I79" i="26"/>
  <c r="H79" i="26"/>
  <c r="G79" i="26"/>
  <c r="F79" i="26"/>
  <c r="D79" i="26"/>
  <c r="C79" i="26"/>
  <c r="B79" i="26"/>
  <c r="A76" i="26"/>
  <c r="E83" i="27"/>
  <c r="E82" i="27"/>
  <c r="E81" i="27"/>
  <c r="E80" i="27"/>
  <c r="E79" i="27" s="1"/>
  <c r="W79" i="27"/>
  <c r="V79" i="27"/>
  <c r="M79" i="27"/>
  <c r="L79" i="27"/>
  <c r="K79" i="27"/>
  <c r="J79" i="27"/>
  <c r="I79" i="27"/>
  <c r="H79" i="27"/>
  <c r="G79" i="27"/>
  <c r="F79" i="27"/>
  <c r="D79" i="27"/>
  <c r="C79" i="27"/>
  <c r="B79" i="27"/>
  <c r="A76" i="27"/>
  <c r="E83" i="28"/>
  <c r="E82" i="28"/>
  <c r="E81" i="28"/>
  <c r="E80" i="28"/>
  <c r="W79" i="28"/>
  <c r="V79" i="28"/>
  <c r="M79" i="28"/>
  <c r="L79" i="28"/>
  <c r="K79" i="28"/>
  <c r="J79" i="28"/>
  <c r="I79" i="28"/>
  <c r="H79" i="28"/>
  <c r="G79" i="28"/>
  <c r="F79" i="28"/>
  <c r="D79" i="28"/>
  <c r="C79" i="28"/>
  <c r="B79" i="28"/>
  <c r="A76" i="28"/>
  <c r="E83" i="29"/>
  <c r="E82" i="29"/>
  <c r="E81" i="29"/>
  <c r="E80" i="29"/>
  <c r="W79" i="29"/>
  <c r="V79" i="29"/>
  <c r="M79" i="29"/>
  <c r="L79" i="29"/>
  <c r="K79" i="29"/>
  <c r="J79" i="29"/>
  <c r="I79" i="29"/>
  <c r="H79" i="29"/>
  <c r="G79" i="29"/>
  <c r="F79" i="29"/>
  <c r="D79" i="29"/>
  <c r="C79" i="29"/>
  <c r="B79" i="29"/>
  <c r="A76" i="29"/>
  <c r="E83" i="30"/>
  <c r="E82" i="30"/>
  <c r="E81" i="30"/>
  <c r="E80" i="30"/>
  <c r="W79" i="30"/>
  <c r="V79" i="30"/>
  <c r="M79" i="30"/>
  <c r="L79" i="30"/>
  <c r="K79" i="30"/>
  <c r="J79" i="30"/>
  <c r="I79" i="30"/>
  <c r="H79" i="30"/>
  <c r="G79" i="30"/>
  <c r="F79" i="30"/>
  <c r="D79" i="30"/>
  <c r="C79" i="30"/>
  <c r="B79" i="30"/>
  <c r="A76" i="30"/>
  <c r="E83" i="31"/>
  <c r="E82" i="31"/>
  <c r="E81" i="31"/>
  <c r="E80" i="31"/>
  <c r="W79" i="31"/>
  <c r="V79" i="31"/>
  <c r="M79" i="31"/>
  <c r="L79" i="31"/>
  <c r="K79" i="31"/>
  <c r="J79" i="31"/>
  <c r="I79" i="31"/>
  <c r="H79" i="31"/>
  <c r="G79" i="31"/>
  <c r="F79" i="31"/>
  <c r="D79" i="31"/>
  <c r="C79" i="31"/>
  <c r="B79" i="31"/>
  <c r="A76" i="31"/>
  <c r="E83" i="32"/>
  <c r="E82" i="32"/>
  <c r="E81" i="32"/>
  <c r="E80" i="32"/>
  <c r="W79" i="32"/>
  <c r="V79" i="32"/>
  <c r="M79" i="32"/>
  <c r="L79" i="32"/>
  <c r="K79" i="32"/>
  <c r="J79" i="32"/>
  <c r="I79" i="32"/>
  <c r="H79" i="32"/>
  <c r="G79" i="32"/>
  <c r="F79" i="32"/>
  <c r="D79" i="32"/>
  <c r="C79" i="32"/>
  <c r="B79" i="32"/>
  <c r="A76" i="32"/>
  <c r="E83" i="33"/>
  <c r="E82" i="33"/>
  <c r="E81" i="33"/>
  <c r="E80" i="33"/>
  <c r="E79" i="33" s="1"/>
  <c r="W79" i="33"/>
  <c r="V79" i="33"/>
  <c r="M79" i="33"/>
  <c r="L79" i="33"/>
  <c r="K79" i="33"/>
  <c r="J79" i="33"/>
  <c r="I79" i="33"/>
  <c r="H79" i="33"/>
  <c r="G79" i="33"/>
  <c r="F79" i="33"/>
  <c r="D79" i="33"/>
  <c r="C79" i="33"/>
  <c r="B79" i="33"/>
  <c r="A76" i="33"/>
  <c r="E83" i="34"/>
  <c r="E82" i="34"/>
  <c r="E81" i="34"/>
  <c r="E80" i="34"/>
  <c r="W79" i="34"/>
  <c r="V79" i="34"/>
  <c r="M79" i="34"/>
  <c r="L79" i="34"/>
  <c r="K79" i="34"/>
  <c r="J79" i="34"/>
  <c r="I79" i="34"/>
  <c r="H79" i="34"/>
  <c r="G79" i="34"/>
  <c r="F79" i="34"/>
  <c r="D79" i="34"/>
  <c r="C79" i="34"/>
  <c r="B79" i="34"/>
  <c r="A76" i="34"/>
  <c r="E83" i="35"/>
  <c r="E82" i="35"/>
  <c r="E81" i="35"/>
  <c r="E80" i="35"/>
  <c r="E79" i="35" s="1"/>
  <c r="W79" i="35"/>
  <c r="V79" i="35"/>
  <c r="M79" i="35"/>
  <c r="L79" i="35"/>
  <c r="K79" i="35"/>
  <c r="J79" i="35"/>
  <c r="I79" i="35"/>
  <c r="H79" i="35"/>
  <c r="G79" i="35"/>
  <c r="F79" i="35"/>
  <c r="D79" i="35"/>
  <c r="C79" i="35"/>
  <c r="B79" i="35"/>
  <c r="A76" i="35"/>
  <c r="E83" i="36"/>
  <c r="E82" i="36"/>
  <c r="E81" i="36"/>
  <c r="E80" i="36"/>
  <c r="W79" i="36"/>
  <c r="V79" i="36"/>
  <c r="M79" i="36"/>
  <c r="L79" i="36"/>
  <c r="K79" i="36"/>
  <c r="J79" i="36"/>
  <c r="I79" i="36"/>
  <c r="H79" i="36"/>
  <c r="G79" i="36"/>
  <c r="F79" i="36"/>
  <c r="D79" i="36"/>
  <c r="C79" i="36"/>
  <c r="B79" i="36"/>
  <c r="A76" i="36"/>
  <c r="E83" i="37"/>
  <c r="E82" i="37"/>
  <c r="E81" i="37"/>
  <c r="E80" i="37"/>
  <c r="W79" i="37"/>
  <c r="V79" i="37"/>
  <c r="M79" i="37"/>
  <c r="L79" i="37"/>
  <c r="K79" i="37"/>
  <c r="J79" i="37"/>
  <c r="I79" i="37"/>
  <c r="H79" i="37"/>
  <c r="G79" i="37"/>
  <c r="F79" i="37"/>
  <c r="D79" i="37"/>
  <c r="C79" i="37"/>
  <c r="B79" i="37"/>
  <c r="A76" i="37"/>
  <c r="E83" i="38"/>
  <c r="E82" i="38"/>
  <c r="E81" i="38"/>
  <c r="E80" i="38"/>
  <c r="W79" i="38"/>
  <c r="V79" i="38"/>
  <c r="M79" i="38"/>
  <c r="L79" i="38"/>
  <c r="K79" i="38"/>
  <c r="J79" i="38"/>
  <c r="I79" i="38"/>
  <c r="H79" i="38"/>
  <c r="G79" i="38"/>
  <c r="F79" i="38"/>
  <c r="D79" i="38"/>
  <c r="C79" i="38"/>
  <c r="B79" i="38"/>
  <c r="A76" i="38"/>
  <c r="E83" i="39"/>
  <c r="E82" i="39"/>
  <c r="E81" i="39"/>
  <c r="E80" i="39"/>
  <c r="W79" i="39"/>
  <c r="V79" i="39"/>
  <c r="M79" i="39"/>
  <c r="L79" i="39"/>
  <c r="K79" i="39"/>
  <c r="J79" i="39"/>
  <c r="I79" i="39"/>
  <c r="H79" i="39"/>
  <c r="G79" i="39"/>
  <c r="F79" i="39"/>
  <c r="D79" i="39"/>
  <c r="C79" i="39"/>
  <c r="B79" i="39"/>
  <c r="A76" i="39"/>
  <c r="E83" i="40"/>
  <c r="E82" i="40"/>
  <c r="E79" i="40" s="1"/>
  <c r="E81" i="40"/>
  <c r="E80" i="40"/>
  <c r="W79" i="40"/>
  <c r="V79" i="40"/>
  <c r="M79" i="40"/>
  <c r="L79" i="40"/>
  <c r="K79" i="40"/>
  <c r="J79" i="40"/>
  <c r="I79" i="40"/>
  <c r="H79" i="40"/>
  <c r="G79" i="40"/>
  <c r="F79" i="40"/>
  <c r="D79" i="40"/>
  <c r="C79" i="40"/>
  <c r="B79" i="40"/>
  <c r="A76" i="40"/>
  <c r="E83" i="41"/>
  <c r="E82" i="41"/>
  <c r="E79" i="41" s="1"/>
  <c r="E81" i="41"/>
  <c r="E80" i="41"/>
  <c r="W79" i="41"/>
  <c r="V79" i="41"/>
  <c r="M79" i="41"/>
  <c r="L79" i="41"/>
  <c r="K79" i="41"/>
  <c r="J79" i="41"/>
  <c r="I79" i="41"/>
  <c r="H79" i="41"/>
  <c r="G79" i="41"/>
  <c r="F79" i="41"/>
  <c r="D79" i="41"/>
  <c r="C79" i="41"/>
  <c r="B79" i="41"/>
  <c r="A76" i="41"/>
  <c r="E83" i="42"/>
  <c r="E82" i="42"/>
  <c r="E81" i="42"/>
  <c r="E80" i="42"/>
  <c r="E79" i="42" s="1"/>
  <c r="W79" i="42"/>
  <c r="V79" i="42"/>
  <c r="M79" i="42"/>
  <c r="L79" i="42"/>
  <c r="K79" i="42"/>
  <c r="J79" i="42"/>
  <c r="I79" i="42"/>
  <c r="H79" i="42"/>
  <c r="G79" i="42"/>
  <c r="F79" i="42"/>
  <c r="D79" i="42"/>
  <c r="C79" i="42"/>
  <c r="B79" i="42"/>
  <c r="A76" i="42"/>
  <c r="E83" i="43"/>
  <c r="E82" i="43"/>
  <c r="E81" i="43"/>
  <c r="E80" i="43"/>
  <c r="W79" i="43"/>
  <c r="V79" i="43"/>
  <c r="M79" i="43"/>
  <c r="L79" i="43"/>
  <c r="K79" i="43"/>
  <c r="J79" i="43"/>
  <c r="I79" i="43"/>
  <c r="H79" i="43"/>
  <c r="G79" i="43"/>
  <c r="F79" i="43"/>
  <c r="D79" i="43"/>
  <c r="C79" i="43"/>
  <c r="B79" i="43"/>
  <c r="A76" i="43"/>
  <c r="E83" i="44"/>
  <c r="E82" i="44"/>
  <c r="E81" i="44"/>
  <c r="E80" i="44"/>
  <c r="W79" i="44"/>
  <c r="V79" i="44"/>
  <c r="M79" i="44"/>
  <c r="L79" i="44"/>
  <c r="K79" i="44"/>
  <c r="J79" i="44"/>
  <c r="I79" i="44"/>
  <c r="H79" i="44"/>
  <c r="G79" i="44"/>
  <c r="F79" i="44"/>
  <c r="D79" i="44"/>
  <c r="C79" i="44"/>
  <c r="B79" i="44"/>
  <c r="A76" i="44"/>
  <c r="E83" i="45"/>
  <c r="E79" i="45" s="1"/>
  <c r="E82" i="45"/>
  <c r="E81" i="45"/>
  <c r="E80" i="45"/>
  <c r="W79" i="45"/>
  <c r="V79" i="45"/>
  <c r="M79" i="45"/>
  <c r="L79" i="45"/>
  <c r="K79" i="45"/>
  <c r="J79" i="45"/>
  <c r="I79" i="45"/>
  <c r="H79" i="45"/>
  <c r="G79" i="45"/>
  <c r="F79" i="45"/>
  <c r="D79" i="45"/>
  <c r="C79" i="45"/>
  <c r="B79" i="45"/>
  <c r="A76" i="45"/>
  <c r="E83" i="46"/>
  <c r="E82" i="46"/>
  <c r="E81" i="46"/>
  <c r="E80" i="46"/>
  <c r="E79" i="46" s="1"/>
  <c r="W79" i="46"/>
  <c r="V79" i="46"/>
  <c r="M79" i="46"/>
  <c r="L79" i="46"/>
  <c r="K79" i="46"/>
  <c r="J79" i="46"/>
  <c r="I79" i="46"/>
  <c r="H79" i="46"/>
  <c r="G79" i="46"/>
  <c r="F79" i="46"/>
  <c r="D79" i="46"/>
  <c r="C79" i="46"/>
  <c r="B79" i="46"/>
  <c r="A76" i="46"/>
  <c r="E83" i="47"/>
  <c r="E82" i="47"/>
  <c r="E81" i="47"/>
  <c r="E80" i="47"/>
  <c r="W79" i="47"/>
  <c r="V79" i="47"/>
  <c r="M79" i="47"/>
  <c r="L79" i="47"/>
  <c r="K79" i="47"/>
  <c r="J79" i="47"/>
  <c r="I79" i="47"/>
  <c r="H79" i="47"/>
  <c r="G79" i="47"/>
  <c r="F79" i="47"/>
  <c r="D79" i="47"/>
  <c r="C79" i="47"/>
  <c r="B79" i="47"/>
  <c r="A76" i="47"/>
  <c r="E83" i="48"/>
  <c r="E82" i="48"/>
  <c r="E81" i="48"/>
  <c r="E80" i="48"/>
  <c r="W79" i="48"/>
  <c r="V79" i="48"/>
  <c r="M79" i="48"/>
  <c r="L79" i="48"/>
  <c r="K79" i="48"/>
  <c r="J79" i="48"/>
  <c r="I79" i="48"/>
  <c r="H79" i="48"/>
  <c r="G79" i="48"/>
  <c r="F79" i="48"/>
  <c r="D79" i="48"/>
  <c r="C79" i="48"/>
  <c r="B79" i="48"/>
  <c r="A76" i="48"/>
  <c r="E83" i="49"/>
  <c r="E79" i="49" s="1"/>
  <c r="E82" i="49"/>
  <c r="E81" i="49"/>
  <c r="E80" i="49"/>
  <c r="W79" i="49"/>
  <c r="V79" i="49"/>
  <c r="M79" i="49"/>
  <c r="L79" i="49"/>
  <c r="K79" i="49"/>
  <c r="J79" i="49"/>
  <c r="I79" i="49"/>
  <c r="H79" i="49"/>
  <c r="G79" i="49"/>
  <c r="F79" i="49"/>
  <c r="D79" i="49"/>
  <c r="C79" i="49"/>
  <c r="B79" i="49"/>
  <c r="A76" i="49"/>
  <c r="E83" i="50"/>
  <c r="E82" i="50"/>
  <c r="E81" i="50"/>
  <c r="E80" i="50"/>
  <c r="E79" i="50" s="1"/>
  <c r="W79" i="50"/>
  <c r="V79" i="50"/>
  <c r="M79" i="50"/>
  <c r="L79" i="50"/>
  <c r="K79" i="50"/>
  <c r="J79" i="50"/>
  <c r="I79" i="50"/>
  <c r="H79" i="50"/>
  <c r="G79" i="50"/>
  <c r="F79" i="50"/>
  <c r="D79" i="50"/>
  <c r="C79" i="50"/>
  <c r="B79" i="50"/>
  <c r="A76" i="50"/>
  <c r="E83" i="51"/>
  <c r="E82" i="51"/>
  <c r="E81" i="51"/>
  <c r="E80" i="51"/>
  <c r="W79" i="51"/>
  <c r="V79" i="51"/>
  <c r="M79" i="51"/>
  <c r="L79" i="51"/>
  <c r="K79" i="51"/>
  <c r="J79" i="51"/>
  <c r="I79" i="51"/>
  <c r="H79" i="51"/>
  <c r="G79" i="51"/>
  <c r="F79" i="51"/>
  <c r="D79" i="51"/>
  <c r="C79" i="51"/>
  <c r="B79" i="51"/>
  <c r="A76" i="51"/>
  <c r="E83" i="52"/>
  <c r="E82" i="52"/>
  <c r="E81" i="52"/>
  <c r="E80" i="52"/>
  <c r="W79" i="52"/>
  <c r="V79" i="52"/>
  <c r="M79" i="52"/>
  <c r="L79" i="52"/>
  <c r="K79" i="52"/>
  <c r="J79" i="52"/>
  <c r="I79" i="52"/>
  <c r="H79" i="52"/>
  <c r="G79" i="52"/>
  <c r="F79" i="52"/>
  <c r="D79" i="52"/>
  <c r="C79" i="52"/>
  <c r="B79" i="52"/>
  <c r="A76" i="52"/>
  <c r="E83" i="53"/>
  <c r="E82" i="53"/>
  <c r="E81" i="53"/>
  <c r="E80" i="53"/>
  <c r="W79" i="53"/>
  <c r="V79" i="53"/>
  <c r="M79" i="53"/>
  <c r="L79" i="53"/>
  <c r="K79" i="53"/>
  <c r="J79" i="53"/>
  <c r="I79" i="53"/>
  <c r="H79" i="53"/>
  <c r="G79" i="53"/>
  <c r="F79" i="53"/>
  <c r="E79" i="53"/>
  <c r="D79" i="53"/>
  <c r="C79" i="53"/>
  <c r="B79" i="53"/>
  <c r="A76" i="53"/>
  <c r="E83" i="54"/>
  <c r="E82" i="54"/>
  <c r="E81" i="54"/>
  <c r="E80" i="54"/>
  <c r="W79" i="54"/>
  <c r="V79" i="54"/>
  <c r="M79" i="54"/>
  <c r="L79" i="54"/>
  <c r="K79" i="54"/>
  <c r="J79" i="54"/>
  <c r="I79" i="54"/>
  <c r="H79" i="54"/>
  <c r="G79" i="54"/>
  <c r="F79" i="54"/>
  <c r="D79" i="54"/>
  <c r="C79" i="54"/>
  <c r="B79" i="54"/>
  <c r="A76" i="54"/>
  <c r="E83" i="55"/>
  <c r="E82" i="55"/>
  <c r="E81" i="55"/>
  <c r="E80" i="55"/>
  <c r="W79" i="55"/>
  <c r="V79" i="55"/>
  <c r="M79" i="55"/>
  <c r="L79" i="55"/>
  <c r="K79" i="55"/>
  <c r="J79" i="55"/>
  <c r="I79" i="55"/>
  <c r="H79" i="55"/>
  <c r="G79" i="55"/>
  <c r="F79" i="55"/>
  <c r="D79" i="55"/>
  <c r="C79" i="55"/>
  <c r="B79" i="55"/>
  <c r="A76" i="55"/>
  <c r="E83" i="1"/>
  <c r="E82" i="1"/>
  <c r="E81" i="1"/>
  <c r="E80" i="1"/>
  <c r="W79" i="1"/>
  <c r="V79" i="1"/>
  <c r="M79" i="1"/>
  <c r="L79" i="1"/>
  <c r="K79" i="1"/>
  <c r="J79" i="1"/>
  <c r="I79" i="1"/>
  <c r="H79" i="1"/>
  <c r="G79" i="1"/>
  <c r="F79" i="1"/>
  <c r="D79" i="1"/>
  <c r="C79" i="1"/>
  <c r="B79" i="1"/>
  <c r="A76" i="1"/>
  <c r="S93" i="55"/>
  <c r="R93" i="55"/>
  <c r="Q93" i="55"/>
  <c r="P93" i="55"/>
  <c r="E93" i="55"/>
  <c r="U93" i="55" s="1"/>
  <c r="U92" i="55"/>
  <c r="S92" i="55"/>
  <c r="R92" i="55"/>
  <c r="Q92" i="55"/>
  <c r="P92" i="55"/>
  <c r="E92" i="55"/>
  <c r="T92" i="55" s="1"/>
  <c r="S91" i="55"/>
  <c r="R91" i="55"/>
  <c r="Q91" i="55"/>
  <c r="P91" i="55"/>
  <c r="E91" i="55"/>
  <c r="U91" i="55" s="1"/>
  <c r="S90" i="55"/>
  <c r="R90" i="55"/>
  <c r="Q90" i="55"/>
  <c r="P90" i="55"/>
  <c r="E90" i="55"/>
  <c r="S89" i="55"/>
  <c r="R89" i="55"/>
  <c r="Q89" i="55"/>
  <c r="P89" i="55"/>
  <c r="E89" i="55"/>
  <c r="U89" i="55" s="1"/>
  <c r="S88" i="55"/>
  <c r="R88" i="55"/>
  <c r="Q88" i="55"/>
  <c r="P88" i="55"/>
  <c r="E88" i="55"/>
  <c r="T88" i="55" s="1"/>
  <c r="S87" i="55"/>
  <c r="R87" i="55"/>
  <c r="Q87" i="55"/>
  <c r="P87" i="55"/>
  <c r="E87" i="55"/>
  <c r="U87" i="55" s="1"/>
  <c r="S86" i="55"/>
  <c r="R86" i="55"/>
  <c r="Q86" i="55"/>
  <c r="P86" i="55"/>
  <c r="E86" i="55"/>
  <c r="W72" i="55"/>
  <c r="V72" i="55"/>
  <c r="O72" i="55"/>
  <c r="N72" i="55"/>
  <c r="M72" i="55"/>
  <c r="L72" i="55"/>
  <c r="K72" i="55"/>
  <c r="J72" i="55"/>
  <c r="I72" i="55"/>
  <c r="H72" i="55"/>
  <c r="R72" i="55" s="1"/>
  <c r="G72" i="55"/>
  <c r="F72" i="55"/>
  <c r="C72" i="55"/>
  <c r="B72" i="55"/>
  <c r="W71" i="55"/>
  <c r="V71" i="55"/>
  <c r="O71" i="55"/>
  <c r="N71" i="55"/>
  <c r="M71" i="55"/>
  <c r="L71" i="55"/>
  <c r="K71" i="55"/>
  <c r="J71" i="55"/>
  <c r="I71" i="55"/>
  <c r="S71" i="55" s="1"/>
  <c r="H71" i="55"/>
  <c r="P71" i="55" s="1"/>
  <c r="G71" i="55"/>
  <c r="F71" i="55"/>
  <c r="E71" i="55"/>
  <c r="C71" i="55"/>
  <c r="B71" i="55"/>
  <c r="W70" i="55"/>
  <c r="V70" i="55"/>
  <c r="O70" i="55"/>
  <c r="N70" i="55"/>
  <c r="M70" i="55"/>
  <c r="L70" i="55"/>
  <c r="K70" i="55"/>
  <c r="J70" i="55"/>
  <c r="I70" i="55"/>
  <c r="S70" i="55" s="1"/>
  <c r="H70" i="55"/>
  <c r="R70" i="55" s="1"/>
  <c r="G70" i="55"/>
  <c r="F70" i="55"/>
  <c r="C70" i="55"/>
  <c r="E70" i="55" s="1"/>
  <c r="B70" i="55"/>
  <c r="S69" i="55"/>
  <c r="R69" i="55"/>
  <c r="Q69" i="55"/>
  <c r="P69" i="55"/>
  <c r="E69" i="55"/>
  <c r="W67" i="55"/>
  <c r="V67" i="55"/>
  <c r="O67" i="55"/>
  <c r="N67" i="55"/>
  <c r="M67" i="55"/>
  <c r="L67" i="55"/>
  <c r="K67" i="55"/>
  <c r="J67" i="55"/>
  <c r="I67" i="55"/>
  <c r="H67" i="55"/>
  <c r="R67" i="55" s="1"/>
  <c r="G67" i="55"/>
  <c r="F67" i="55"/>
  <c r="C67" i="55"/>
  <c r="B67" i="55"/>
  <c r="E67" i="55" s="1"/>
  <c r="W66" i="55"/>
  <c r="V66" i="55"/>
  <c r="O66" i="55"/>
  <c r="N66" i="55"/>
  <c r="M66" i="55"/>
  <c r="L66" i="55"/>
  <c r="K66" i="55"/>
  <c r="J66" i="55"/>
  <c r="I66" i="55"/>
  <c r="S66" i="55" s="1"/>
  <c r="H66" i="55"/>
  <c r="P66" i="55" s="1"/>
  <c r="G66" i="55"/>
  <c r="F66" i="55"/>
  <c r="C66" i="55"/>
  <c r="B66" i="55"/>
  <c r="E66" i="55" s="1"/>
  <c r="U65" i="55"/>
  <c r="T65" i="55"/>
  <c r="S65" i="55"/>
  <c r="R65" i="55"/>
  <c r="Q65" i="55"/>
  <c r="P65" i="55"/>
  <c r="E65" i="55"/>
  <c r="S64" i="55"/>
  <c r="R64" i="55"/>
  <c r="Q64" i="55"/>
  <c r="P64" i="55"/>
  <c r="E64" i="55"/>
  <c r="S63" i="55"/>
  <c r="R63" i="55"/>
  <c r="Q63" i="55"/>
  <c r="P63" i="55"/>
  <c r="E63" i="55"/>
  <c r="U63" i="55" s="1"/>
  <c r="U62" i="55"/>
  <c r="S62" i="55"/>
  <c r="R62" i="55"/>
  <c r="Q62" i="55"/>
  <c r="P62" i="55"/>
  <c r="E62" i="55"/>
  <c r="T62" i="55" s="1"/>
  <c r="T61" i="55"/>
  <c r="S61" i="55"/>
  <c r="R61" i="55"/>
  <c r="Q61" i="55"/>
  <c r="P61" i="55"/>
  <c r="E61" i="55"/>
  <c r="U61" i="55" s="1"/>
  <c r="V59" i="55"/>
  <c r="O59" i="55"/>
  <c r="N59" i="55"/>
  <c r="M59" i="55"/>
  <c r="L59" i="55"/>
  <c r="K59" i="55"/>
  <c r="J59" i="55"/>
  <c r="I59" i="55"/>
  <c r="H59" i="55"/>
  <c r="G59" i="55"/>
  <c r="F59" i="55"/>
  <c r="C59" i="55"/>
  <c r="B59" i="55"/>
  <c r="E59" i="55" s="1"/>
  <c r="S58" i="55"/>
  <c r="R58" i="55"/>
  <c r="Q58" i="55"/>
  <c r="P58" i="55"/>
  <c r="E58" i="55"/>
  <c r="T58" i="55" s="1"/>
  <c r="U57" i="55"/>
  <c r="S57" i="55"/>
  <c r="R57" i="55"/>
  <c r="Q57" i="55"/>
  <c r="P57" i="55"/>
  <c r="E57" i="55"/>
  <c r="T57" i="55" s="1"/>
  <c r="S56" i="55"/>
  <c r="R56" i="55"/>
  <c r="Q56" i="55"/>
  <c r="P56" i="55"/>
  <c r="E56" i="55"/>
  <c r="S55" i="55"/>
  <c r="R55" i="55"/>
  <c r="Q55" i="55"/>
  <c r="P55" i="55"/>
  <c r="E55" i="55"/>
  <c r="U55" i="55" s="1"/>
  <c r="W53" i="55"/>
  <c r="V53" i="55"/>
  <c r="O53" i="55"/>
  <c r="N53" i="55"/>
  <c r="M53" i="55"/>
  <c r="L53" i="55"/>
  <c r="K53" i="55"/>
  <c r="J53" i="55"/>
  <c r="I53" i="55"/>
  <c r="S53" i="55" s="1"/>
  <c r="H53" i="55"/>
  <c r="P53" i="55" s="1"/>
  <c r="G53" i="55"/>
  <c r="F53" i="55"/>
  <c r="C53" i="55"/>
  <c r="B53" i="55"/>
  <c r="E53" i="55" s="1"/>
  <c r="U52" i="55"/>
  <c r="T52" i="55"/>
  <c r="S52" i="55"/>
  <c r="R52" i="55"/>
  <c r="Q52" i="55"/>
  <c r="P52" i="55"/>
  <c r="E52" i="55"/>
  <c r="S51" i="55"/>
  <c r="R51" i="55"/>
  <c r="Q51" i="55"/>
  <c r="P51" i="55"/>
  <c r="E51" i="55"/>
  <c r="S50" i="55"/>
  <c r="R50" i="55"/>
  <c r="Q50" i="55"/>
  <c r="P50" i="55"/>
  <c r="E50" i="55"/>
  <c r="U50" i="55" s="1"/>
  <c r="U49" i="55"/>
  <c r="S49" i="55"/>
  <c r="R49" i="55"/>
  <c r="Q49" i="55"/>
  <c r="P49" i="55"/>
  <c r="E49" i="55"/>
  <c r="T49" i="55" s="1"/>
  <c r="U48" i="55"/>
  <c r="S48" i="55"/>
  <c r="R48" i="55"/>
  <c r="Q48" i="55"/>
  <c r="P48" i="55"/>
  <c r="E48" i="55"/>
  <c r="T48" i="55" s="1"/>
  <c r="S47" i="55"/>
  <c r="R47" i="55"/>
  <c r="Q47" i="55"/>
  <c r="P47" i="55"/>
  <c r="E47" i="55"/>
  <c r="S46" i="55"/>
  <c r="R46" i="55"/>
  <c r="Q46" i="55"/>
  <c r="P46" i="55"/>
  <c r="E46" i="55"/>
  <c r="U46" i="55" s="1"/>
  <c r="S45" i="55"/>
  <c r="R45" i="55"/>
  <c r="Q45" i="55"/>
  <c r="P45" i="55"/>
  <c r="E45" i="55"/>
  <c r="T45" i="55" s="1"/>
  <c r="T44" i="55"/>
  <c r="S44" i="55"/>
  <c r="R44" i="55"/>
  <c r="Q44" i="55"/>
  <c r="P44" i="55"/>
  <c r="E44" i="55"/>
  <c r="U44" i="55" s="1"/>
  <c r="S43" i="55"/>
  <c r="R43" i="55"/>
  <c r="Q43" i="55"/>
  <c r="P43" i="55"/>
  <c r="E43" i="55"/>
  <c r="S42" i="55"/>
  <c r="R42" i="55"/>
  <c r="Q42" i="55"/>
  <c r="P42" i="55"/>
  <c r="E42" i="55"/>
  <c r="U42" i="55" s="1"/>
  <c r="W40" i="55"/>
  <c r="V40" i="55"/>
  <c r="R40" i="55"/>
  <c r="O40" i="55"/>
  <c r="N40" i="55"/>
  <c r="M40" i="55"/>
  <c r="L40" i="55"/>
  <c r="K40" i="55"/>
  <c r="J40" i="55"/>
  <c r="I40" i="55"/>
  <c r="H40" i="55"/>
  <c r="P40" i="55" s="1"/>
  <c r="G40" i="55"/>
  <c r="F40" i="55"/>
  <c r="C40" i="55"/>
  <c r="B40" i="55"/>
  <c r="E40" i="55" s="1"/>
  <c r="U39" i="55"/>
  <c r="T39" i="55"/>
  <c r="S39" i="55"/>
  <c r="R39" i="55"/>
  <c r="Q39" i="55"/>
  <c r="P39" i="55"/>
  <c r="E39" i="55"/>
  <c r="S38" i="55"/>
  <c r="R38" i="55"/>
  <c r="Q38" i="55"/>
  <c r="P38" i="55"/>
  <c r="E38" i="55"/>
  <c r="S37" i="55"/>
  <c r="R37" i="55"/>
  <c r="Q37" i="55"/>
  <c r="P37" i="55"/>
  <c r="E37" i="55"/>
  <c r="U37" i="55" s="1"/>
  <c r="U36" i="55"/>
  <c r="S36" i="55"/>
  <c r="R36" i="55"/>
  <c r="Q36" i="55"/>
  <c r="P36" i="55"/>
  <c r="E36" i="55"/>
  <c r="T36" i="55" s="1"/>
  <c r="S35" i="55"/>
  <c r="R35" i="55"/>
  <c r="Q35" i="55"/>
  <c r="U35" i="55" s="1"/>
  <c r="P35" i="55"/>
  <c r="T35" i="55" s="1"/>
  <c r="E35" i="55"/>
  <c r="W33" i="55"/>
  <c r="V33" i="55"/>
  <c r="S33" i="55"/>
  <c r="O33" i="55"/>
  <c r="N33" i="55"/>
  <c r="M33" i="55"/>
  <c r="L33" i="55"/>
  <c r="K33" i="55"/>
  <c r="J33" i="55"/>
  <c r="I33" i="55"/>
  <c r="H33" i="55"/>
  <c r="R33" i="55" s="1"/>
  <c r="G33" i="55"/>
  <c r="F33" i="55"/>
  <c r="C33" i="55"/>
  <c r="B33" i="55"/>
  <c r="S32" i="55"/>
  <c r="R32" i="55"/>
  <c r="Q32" i="55"/>
  <c r="P32" i="55"/>
  <c r="E32" i="55"/>
  <c r="U32" i="55" s="1"/>
  <c r="W30" i="55"/>
  <c r="V30" i="55"/>
  <c r="O30" i="55"/>
  <c r="N30" i="55"/>
  <c r="M30" i="55"/>
  <c r="L30" i="55"/>
  <c r="K30" i="55"/>
  <c r="J30" i="55"/>
  <c r="I30" i="55"/>
  <c r="S30" i="55" s="1"/>
  <c r="H30" i="55"/>
  <c r="P30" i="55" s="1"/>
  <c r="G30" i="55"/>
  <c r="F30" i="55"/>
  <c r="C30" i="55"/>
  <c r="B30" i="55"/>
  <c r="E30" i="55" s="1"/>
  <c r="T29" i="55"/>
  <c r="S29" i="55"/>
  <c r="R29" i="55"/>
  <c r="Q29" i="55"/>
  <c r="P29" i="55"/>
  <c r="E29" i="55"/>
  <c r="U29" i="55" s="1"/>
  <c r="S28" i="55"/>
  <c r="R28" i="55"/>
  <c r="Q28" i="55"/>
  <c r="P28" i="55"/>
  <c r="E28" i="55"/>
  <c r="S27" i="55"/>
  <c r="R27" i="55"/>
  <c r="Q27" i="55"/>
  <c r="P27" i="55"/>
  <c r="E27" i="55"/>
  <c r="U27" i="55" s="1"/>
  <c r="U26" i="55"/>
  <c r="S26" i="55"/>
  <c r="R26" i="55"/>
  <c r="Q26" i="55"/>
  <c r="P26" i="55"/>
  <c r="E26" i="55"/>
  <c r="T26" i="55" s="1"/>
  <c r="W24" i="55"/>
  <c r="V24" i="55"/>
  <c r="O24" i="55"/>
  <c r="N24" i="55"/>
  <c r="M24" i="55"/>
  <c r="L24" i="55"/>
  <c r="K24" i="55"/>
  <c r="J24" i="55"/>
  <c r="I24" i="55"/>
  <c r="S24" i="55" s="1"/>
  <c r="H24" i="55"/>
  <c r="R24" i="55" s="1"/>
  <c r="G24" i="55"/>
  <c r="F24" i="55"/>
  <c r="C24" i="55"/>
  <c r="E24" i="55" s="1"/>
  <c r="B24" i="55"/>
  <c r="S23" i="55"/>
  <c r="R23" i="55"/>
  <c r="Q23" i="55"/>
  <c r="P23" i="55"/>
  <c r="E23" i="55"/>
  <c r="S22" i="55"/>
  <c r="R22" i="55"/>
  <c r="Q22" i="55"/>
  <c r="P22" i="55"/>
  <c r="E22" i="55"/>
  <c r="U22" i="55" s="1"/>
  <c r="U21" i="55"/>
  <c r="S21" i="55"/>
  <c r="R21" i="55"/>
  <c r="Q21" i="55"/>
  <c r="P21" i="55"/>
  <c r="E21" i="55"/>
  <c r="T21" i="55" s="1"/>
  <c r="T20" i="55"/>
  <c r="S20" i="55"/>
  <c r="R20" i="55"/>
  <c r="Q20" i="55"/>
  <c r="P20" i="55"/>
  <c r="E20" i="55"/>
  <c r="U20" i="55" s="1"/>
  <c r="S19" i="55"/>
  <c r="R19" i="55"/>
  <c r="Q19" i="55"/>
  <c r="P19" i="55"/>
  <c r="E19" i="55"/>
  <c r="S18" i="55"/>
  <c r="R18" i="55"/>
  <c r="Q18" i="55"/>
  <c r="P18" i="55"/>
  <c r="E18" i="55"/>
  <c r="U18" i="55" s="1"/>
  <c r="W16" i="55"/>
  <c r="V16" i="55"/>
  <c r="O16" i="55"/>
  <c r="N16" i="55"/>
  <c r="M16" i="55"/>
  <c r="L16" i="55"/>
  <c r="K16" i="55"/>
  <c r="J16" i="55"/>
  <c r="I16" i="55"/>
  <c r="S16" i="55" s="1"/>
  <c r="H16" i="55"/>
  <c r="G16" i="55"/>
  <c r="F16" i="55"/>
  <c r="E16" i="55"/>
  <c r="C16" i="55"/>
  <c r="B16" i="55"/>
  <c r="T15" i="55"/>
  <c r="S15" i="55"/>
  <c r="R15" i="55"/>
  <c r="Q15" i="55"/>
  <c r="P15" i="55"/>
  <c r="E15" i="55"/>
  <c r="U15" i="55" s="1"/>
  <c r="S14" i="55"/>
  <c r="R14" i="55"/>
  <c r="Q14" i="55"/>
  <c r="P14" i="55"/>
  <c r="E14" i="55"/>
  <c r="S13" i="55"/>
  <c r="R13" i="55"/>
  <c r="Q13" i="55"/>
  <c r="P13" i="55"/>
  <c r="E13" i="55"/>
  <c r="U13" i="55" s="1"/>
  <c r="U12" i="55"/>
  <c r="S12" i="55"/>
  <c r="R12" i="55"/>
  <c r="Q12" i="55"/>
  <c r="P12" i="55"/>
  <c r="E12" i="55"/>
  <c r="T12" i="55" s="1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Q9" i="55"/>
  <c r="P9" i="55"/>
  <c r="E9" i="55"/>
  <c r="S93" i="54"/>
  <c r="R93" i="54"/>
  <c r="Q93" i="54"/>
  <c r="P93" i="54"/>
  <c r="E93" i="54"/>
  <c r="T93" i="54" s="1"/>
  <c r="S92" i="54"/>
  <c r="R92" i="54"/>
  <c r="Q92" i="54"/>
  <c r="P92" i="54"/>
  <c r="E92" i="54"/>
  <c r="U92" i="54" s="1"/>
  <c r="S91" i="54"/>
  <c r="R91" i="54"/>
  <c r="Q91" i="54"/>
  <c r="P91" i="54"/>
  <c r="E91" i="54"/>
  <c r="S90" i="54"/>
  <c r="R90" i="54"/>
  <c r="Q90" i="54"/>
  <c r="P90" i="54"/>
  <c r="E90" i="54"/>
  <c r="U90" i="54" s="1"/>
  <c r="S89" i="54"/>
  <c r="R89" i="54"/>
  <c r="Q89" i="54"/>
  <c r="P89" i="54"/>
  <c r="E89" i="54"/>
  <c r="T89" i="54" s="1"/>
  <c r="S88" i="54"/>
  <c r="R88" i="54"/>
  <c r="Q88" i="54"/>
  <c r="P88" i="54"/>
  <c r="E88" i="54"/>
  <c r="S87" i="54"/>
  <c r="R87" i="54"/>
  <c r="Q87" i="54"/>
  <c r="P87" i="54"/>
  <c r="E87" i="54"/>
  <c r="S86" i="54"/>
  <c r="R86" i="54"/>
  <c r="Q86" i="54"/>
  <c r="P86" i="54"/>
  <c r="E86" i="54"/>
  <c r="U86" i="54" s="1"/>
  <c r="W72" i="54"/>
  <c r="V72" i="54"/>
  <c r="O72" i="54"/>
  <c r="N72" i="54"/>
  <c r="M72" i="54"/>
  <c r="L72" i="54"/>
  <c r="K72" i="54"/>
  <c r="J72" i="54"/>
  <c r="I72" i="54"/>
  <c r="H72" i="54"/>
  <c r="G72" i="54"/>
  <c r="F72" i="54"/>
  <c r="C72" i="54"/>
  <c r="B72" i="54"/>
  <c r="W71" i="54"/>
  <c r="V71" i="54"/>
  <c r="O71" i="54"/>
  <c r="N71" i="54"/>
  <c r="M71" i="54"/>
  <c r="L71" i="54"/>
  <c r="K71" i="54"/>
  <c r="J71" i="54"/>
  <c r="I71" i="54"/>
  <c r="S71" i="54" s="1"/>
  <c r="H71" i="54"/>
  <c r="R71" i="54" s="1"/>
  <c r="G71" i="54"/>
  <c r="F71" i="54"/>
  <c r="C71" i="54"/>
  <c r="B71" i="54"/>
  <c r="W70" i="54"/>
  <c r="V70" i="54"/>
  <c r="O70" i="54"/>
  <c r="N70" i="54"/>
  <c r="M70" i="54"/>
  <c r="L70" i="54"/>
  <c r="K70" i="54"/>
  <c r="J70" i="54"/>
  <c r="I70" i="54"/>
  <c r="S70" i="54" s="1"/>
  <c r="H70" i="54"/>
  <c r="R70" i="54" s="1"/>
  <c r="G70" i="54"/>
  <c r="F70" i="54"/>
  <c r="C70" i="54"/>
  <c r="B70" i="54"/>
  <c r="E70" i="54" s="1"/>
  <c r="S69" i="54"/>
  <c r="R69" i="54"/>
  <c r="Q69" i="54"/>
  <c r="P69" i="54"/>
  <c r="E69" i="54"/>
  <c r="W67" i="54"/>
  <c r="V67" i="54"/>
  <c r="O67" i="54"/>
  <c r="N67" i="54"/>
  <c r="M67" i="54"/>
  <c r="L67" i="54"/>
  <c r="K67" i="54"/>
  <c r="J67" i="54"/>
  <c r="I67" i="54"/>
  <c r="H67" i="54"/>
  <c r="G67" i="54"/>
  <c r="F67" i="54"/>
  <c r="C67" i="54"/>
  <c r="B67" i="54"/>
  <c r="W66" i="54"/>
  <c r="V66" i="54"/>
  <c r="O66" i="54"/>
  <c r="N66" i="54"/>
  <c r="M66" i="54"/>
  <c r="L66" i="54"/>
  <c r="K66" i="54"/>
  <c r="J66" i="54"/>
  <c r="I66" i="54"/>
  <c r="S66" i="54" s="1"/>
  <c r="H66" i="54"/>
  <c r="R66" i="54" s="1"/>
  <c r="G66" i="54"/>
  <c r="F66" i="54"/>
  <c r="C66" i="54"/>
  <c r="B66" i="54"/>
  <c r="S65" i="54"/>
  <c r="R65" i="54"/>
  <c r="Q65" i="54"/>
  <c r="P65" i="54"/>
  <c r="E65" i="54"/>
  <c r="S64" i="54"/>
  <c r="R64" i="54"/>
  <c r="Q64" i="54"/>
  <c r="P64" i="54"/>
  <c r="E64" i="54"/>
  <c r="U64" i="54" s="1"/>
  <c r="S63" i="54"/>
  <c r="R63" i="54"/>
  <c r="Q63" i="54"/>
  <c r="P63" i="54"/>
  <c r="E63" i="54"/>
  <c r="U62" i="54"/>
  <c r="T62" i="54"/>
  <c r="S62" i="54"/>
  <c r="R62" i="54"/>
  <c r="Q62" i="54"/>
  <c r="P62" i="54"/>
  <c r="E62" i="54"/>
  <c r="S61" i="54"/>
  <c r="R61" i="54"/>
  <c r="Q61" i="54"/>
  <c r="P61" i="54"/>
  <c r="E61" i="54"/>
  <c r="V59" i="54"/>
  <c r="O59" i="54"/>
  <c r="N59" i="54"/>
  <c r="M59" i="54"/>
  <c r="L59" i="54"/>
  <c r="K59" i="54"/>
  <c r="J59" i="54"/>
  <c r="I59" i="54"/>
  <c r="S59" i="54" s="1"/>
  <c r="H59" i="54"/>
  <c r="G59" i="54"/>
  <c r="F59" i="54"/>
  <c r="C59" i="54"/>
  <c r="B59" i="54"/>
  <c r="E59" i="54" s="1"/>
  <c r="T58" i="54"/>
  <c r="S58" i="54"/>
  <c r="R58" i="54"/>
  <c r="Q58" i="54"/>
  <c r="P58" i="54"/>
  <c r="E58" i="54"/>
  <c r="U58" i="54" s="1"/>
  <c r="S57" i="54"/>
  <c r="R57" i="54"/>
  <c r="Q57" i="54"/>
  <c r="P57" i="54"/>
  <c r="E57" i="54"/>
  <c r="S56" i="54"/>
  <c r="R56" i="54"/>
  <c r="Q56" i="54"/>
  <c r="P56" i="54"/>
  <c r="E56" i="54"/>
  <c r="U56" i="54" s="1"/>
  <c r="S55" i="54"/>
  <c r="R55" i="54"/>
  <c r="Q55" i="54"/>
  <c r="P55" i="54"/>
  <c r="E55" i="54"/>
  <c r="T55" i="54" s="1"/>
  <c r="W53" i="54"/>
  <c r="V53" i="54"/>
  <c r="O53" i="54"/>
  <c r="N53" i="54"/>
  <c r="M53" i="54"/>
  <c r="L53" i="54"/>
  <c r="K53" i="54"/>
  <c r="J53" i="54"/>
  <c r="I53" i="54"/>
  <c r="S53" i="54" s="1"/>
  <c r="H53" i="54"/>
  <c r="R53" i="54" s="1"/>
  <c r="G53" i="54"/>
  <c r="F53" i="54"/>
  <c r="C53" i="54"/>
  <c r="E53" i="54" s="1"/>
  <c r="B53" i="54"/>
  <c r="S52" i="54"/>
  <c r="R52" i="54"/>
  <c r="Q52" i="54"/>
  <c r="P52" i="54"/>
  <c r="E52" i="54"/>
  <c r="S51" i="54"/>
  <c r="R51" i="54"/>
  <c r="Q51" i="54"/>
  <c r="P51" i="54"/>
  <c r="E51" i="54"/>
  <c r="U51" i="54" s="1"/>
  <c r="U50" i="54"/>
  <c r="S50" i="54"/>
  <c r="R50" i="54"/>
  <c r="Q50" i="54"/>
  <c r="P50" i="54"/>
  <c r="E50" i="54"/>
  <c r="T50" i="54" s="1"/>
  <c r="U49" i="54"/>
  <c r="T49" i="54"/>
  <c r="S49" i="54"/>
  <c r="R49" i="54"/>
  <c r="Q49" i="54"/>
  <c r="P49" i="54"/>
  <c r="E49" i="54"/>
  <c r="S48" i="54"/>
  <c r="R48" i="54"/>
  <c r="Q48" i="54"/>
  <c r="P48" i="54"/>
  <c r="E48" i="54"/>
  <c r="S47" i="54"/>
  <c r="R47" i="54"/>
  <c r="Q47" i="54"/>
  <c r="P47" i="54"/>
  <c r="E47" i="54"/>
  <c r="U47" i="54" s="1"/>
  <c r="U46" i="54"/>
  <c r="S46" i="54"/>
  <c r="R46" i="54"/>
  <c r="Q46" i="54"/>
  <c r="P46" i="54"/>
  <c r="E46" i="54"/>
  <c r="T46" i="54" s="1"/>
  <c r="T45" i="54"/>
  <c r="S45" i="54"/>
  <c r="R45" i="54"/>
  <c r="Q45" i="54"/>
  <c r="P45" i="54"/>
  <c r="E45" i="54"/>
  <c r="U45" i="54" s="1"/>
  <c r="S44" i="54"/>
  <c r="R44" i="54"/>
  <c r="Q44" i="54"/>
  <c r="P44" i="54"/>
  <c r="E44" i="54"/>
  <c r="S43" i="54"/>
  <c r="R43" i="54"/>
  <c r="Q43" i="54"/>
  <c r="P43" i="54"/>
  <c r="E43" i="54"/>
  <c r="U42" i="54"/>
  <c r="S42" i="54"/>
  <c r="R42" i="54"/>
  <c r="Q42" i="54"/>
  <c r="P42" i="54"/>
  <c r="E42" i="54"/>
  <c r="T42" i="54" s="1"/>
  <c r="W40" i="54"/>
  <c r="V40" i="54"/>
  <c r="O40" i="54"/>
  <c r="N40" i="54"/>
  <c r="M40" i="54"/>
  <c r="L40" i="54"/>
  <c r="K40" i="54"/>
  <c r="J40" i="54"/>
  <c r="I40" i="54"/>
  <c r="S40" i="54" s="1"/>
  <c r="H40" i="54"/>
  <c r="R40" i="54" s="1"/>
  <c r="G40" i="54"/>
  <c r="F40" i="54"/>
  <c r="C40" i="54"/>
  <c r="E40" i="54" s="1"/>
  <c r="B40" i="54"/>
  <c r="S39" i="54"/>
  <c r="R39" i="54"/>
  <c r="Q39" i="54"/>
  <c r="P39" i="54"/>
  <c r="E39" i="54"/>
  <c r="S38" i="54"/>
  <c r="R38" i="54"/>
  <c r="Q38" i="54"/>
  <c r="P38" i="54"/>
  <c r="E38" i="54"/>
  <c r="U38" i="54" s="1"/>
  <c r="S37" i="54"/>
  <c r="R37" i="54"/>
  <c r="Q37" i="54"/>
  <c r="P37" i="54"/>
  <c r="E37" i="54"/>
  <c r="T37" i="54" s="1"/>
  <c r="S36" i="54"/>
  <c r="R36" i="54"/>
  <c r="Q36" i="54"/>
  <c r="P36" i="54"/>
  <c r="E36" i="54"/>
  <c r="S35" i="54"/>
  <c r="R35" i="54"/>
  <c r="Q35" i="54"/>
  <c r="P35" i="54"/>
  <c r="E35" i="54"/>
  <c r="W33" i="54"/>
  <c r="V33" i="54"/>
  <c r="O33" i="54"/>
  <c r="N33" i="54"/>
  <c r="M33" i="54"/>
  <c r="L33" i="54"/>
  <c r="K33" i="54"/>
  <c r="J33" i="54"/>
  <c r="I33" i="54"/>
  <c r="S33" i="54" s="1"/>
  <c r="H33" i="54"/>
  <c r="R33" i="54" s="1"/>
  <c r="G33" i="54"/>
  <c r="F33" i="54"/>
  <c r="C33" i="54"/>
  <c r="B33" i="54"/>
  <c r="E33" i="54" s="1"/>
  <c r="S32" i="54"/>
  <c r="R32" i="54"/>
  <c r="Q32" i="54"/>
  <c r="P32" i="54"/>
  <c r="E32" i="54"/>
  <c r="W30" i="54"/>
  <c r="V30" i="54"/>
  <c r="O30" i="54"/>
  <c r="N30" i="54"/>
  <c r="M30" i="54"/>
  <c r="L30" i="54"/>
  <c r="K30" i="54"/>
  <c r="J30" i="54"/>
  <c r="I30" i="54"/>
  <c r="S30" i="54" s="1"/>
  <c r="H30" i="54"/>
  <c r="R30" i="54" s="1"/>
  <c r="G30" i="54"/>
  <c r="F30" i="54"/>
  <c r="C30" i="54"/>
  <c r="E30" i="54" s="1"/>
  <c r="B30" i="54"/>
  <c r="S29" i="54"/>
  <c r="R29" i="54"/>
  <c r="Q29" i="54"/>
  <c r="P29" i="54"/>
  <c r="E29" i="54"/>
  <c r="S28" i="54"/>
  <c r="R28" i="54"/>
  <c r="Q28" i="54"/>
  <c r="P28" i="54"/>
  <c r="E28" i="54"/>
  <c r="U28" i="54" s="1"/>
  <c r="S27" i="54"/>
  <c r="R27" i="54"/>
  <c r="Q27" i="54"/>
  <c r="P27" i="54"/>
  <c r="E27" i="54"/>
  <c r="T27" i="54" s="1"/>
  <c r="U26" i="54"/>
  <c r="S26" i="54"/>
  <c r="R26" i="54"/>
  <c r="Q26" i="54"/>
  <c r="P26" i="54"/>
  <c r="E26" i="54"/>
  <c r="T26" i="54" s="1"/>
  <c r="W24" i="54"/>
  <c r="V24" i="54"/>
  <c r="O24" i="54"/>
  <c r="N24" i="54"/>
  <c r="M24" i="54"/>
  <c r="L24" i="54"/>
  <c r="K24" i="54"/>
  <c r="J24" i="54"/>
  <c r="I24" i="54"/>
  <c r="H24" i="54"/>
  <c r="R24" i="54" s="1"/>
  <c r="G24" i="54"/>
  <c r="F24" i="54"/>
  <c r="C24" i="54"/>
  <c r="B24" i="54"/>
  <c r="E24" i="54" s="1"/>
  <c r="S23" i="54"/>
  <c r="R23" i="54"/>
  <c r="Q23" i="54"/>
  <c r="P23" i="54"/>
  <c r="E23" i="54"/>
  <c r="U23" i="54" s="1"/>
  <c r="S22" i="54"/>
  <c r="R22" i="54"/>
  <c r="Q22" i="54"/>
  <c r="P22" i="54"/>
  <c r="E22" i="54"/>
  <c r="S21" i="54"/>
  <c r="R21" i="54"/>
  <c r="Q21" i="54"/>
  <c r="P21" i="54"/>
  <c r="E21" i="54"/>
  <c r="T21" i="54" s="1"/>
  <c r="S20" i="54"/>
  <c r="R20" i="54"/>
  <c r="Q20" i="54"/>
  <c r="P20" i="54"/>
  <c r="E20" i="54"/>
  <c r="S19" i="54"/>
  <c r="R19" i="54"/>
  <c r="Q19" i="54"/>
  <c r="P19" i="54"/>
  <c r="E19" i="54"/>
  <c r="U19" i="54" s="1"/>
  <c r="S18" i="54"/>
  <c r="R18" i="54"/>
  <c r="Q18" i="54"/>
  <c r="P18" i="54"/>
  <c r="E18" i="54"/>
  <c r="T18" i="54" s="1"/>
  <c r="W16" i="54"/>
  <c r="V16" i="54"/>
  <c r="O16" i="54"/>
  <c r="N16" i="54"/>
  <c r="M16" i="54"/>
  <c r="L16" i="54"/>
  <c r="K16" i="54"/>
  <c r="J16" i="54"/>
  <c r="I16" i="54"/>
  <c r="S16" i="54" s="1"/>
  <c r="H16" i="54"/>
  <c r="R16" i="54" s="1"/>
  <c r="G16" i="54"/>
  <c r="F16" i="54"/>
  <c r="C16" i="54"/>
  <c r="E16" i="54" s="1"/>
  <c r="B16" i="54"/>
  <c r="S15" i="54"/>
  <c r="R15" i="54"/>
  <c r="Q15" i="54"/>
  <c r="P15" i="54"/>
  <c r="E15" i="54"/>
  <c r="S14" i="54"/>
  <c r="R14" i="54"/>
  <c r="Q14" i="54"/>
  <c r="P14" i="54"/>
  <c r="E14" i="54"/>
  <c r="U14" i="54" s="1"/>
  <c r="U13" i="54"/>
  <c r="S13" i="54"/>
  <c r="R13" i="54"/>
  <c r="Q13" i="54"/>
  <c r="P13" i="54"/>
  <c r="E13" i="54"/>
  <c r="T13" i="54" s="1"/>
  <c r="U12" i="54"/>
  <c r="S12" i="54"/>
  <c r="R12" i="54"/>
  <c r="Q12" i="54"/>
  <c r="P12" i="54"/>
  <c r="E12" i="54"/>
  <c r="T12" i="54" s="1"/>
  <c r="S11" i="54"/>
  <c r="R11" i="54"/>
  <c r="Q11" i="54"/>
  <c r="P11" i="54"/>
  <c r="E11" i="54"/>
  <c r="S10" i="54"/>
  <c r="R10" i="54"/>
  <c r="Q10" i="54"/>
  <c r="P10" i="54"/>
  <c r="E10" i="54"/>
  <c r="U10" i="54" s="1"/>
  <c r="S9" i="54"/>
  <c r="R9" i="54"/>
  <c r="Q9" i="54"/>
  <c r="P9" i="54"/>
  <c r="E9" i="54"/>
  <c r="U9" i="54" s="1"/>
  <c r="T93" i="53"/>
  <c r="S93" i="53"/>
  <c r="R93" i="53"/>
  <c r="Q93" i="53"/>
  <c r="P93" i="53"/>
  <c r="E93" i="53"/>
  <c r="U93" i="53" s="1"/>
  <c r="S92" i="53"/>
  <c r="R92" i="53"/>
  <c r="Q92" i="53"/>
  <c r="P92" i="53"/>
  <c r="E92" i="53"/>
  <c r="S91" i="53"/>
  <c r="R91" i="53"/>
  <c r="Q91" i="53"/>
  <c r="P91" i="53"/>
  <c r="E91" i="53"/>
  <c r="U91" i="53" s="1"/>
  <c r="U90" i="53"/>
  <c r="S90" i="53"/>
  <c r="R90" i="53"/>
  <c r="Q90" i="53"/>
  <c r="P90" i="53"/>
  <c r="E90" i="53"/>
  <c r="T90" i="53" s="1"/>
  <c r="S89" i="53"/>
  <c r="R89" i="53"/>
  <c r="Q89" i="53"/>
  <c r="P89" i="53"/>
  <c r="E89" i="53"/>
  <c r="U89" i="53" s="1"/>
  <c r="S88" i="53"/>
  <c r="R88" i="53"/>
  <c r="Q88" i="53"/>
  <c r="P88" i="53"/>
  <c r="E88" i="53"/>
  <c r="S87" i="53"/>
  <c r="R87" i="53"/>
  <c r="Q87" i="53"/>
  <c r="P87" i="53"/>
  <c r="E87" i="53"/>
  <c r="U87" i="53" s="1"/>
  <c r="S86" i="53"/>
  <c r="R86" i="53"/>
  <c r="Q86" i="53"/>
  <c r="P86" i="53"/>
  <c r="E86" i="53"/>
  <c r="T86" i="53" s="1"/>
  <c r="W72" i="53"/>
  <c r="V72" i="53"/>
  <c r="O72" i="53"/>
  <c r="N72" i="53"/>
  <c r="M72" i="53"/>
  <c r="L72" i="53"/>
  <c r="K72" i="53"/>
  <c r="J72" i="53"/>
  <c r="I72" i="53"/>
  <c r="S72" i="53" s="1"/>
  <c r="H72" i="53"/>
  <c r="R72" i="53" s="1"/>
  <c r="G72" i="53"/>
  <c r="F72" i="53"/>
  <c r="C72" i="53"/>
  <c r="B72" i="53"/>
  <c r="W71" i="53"/>
  <c r="V71" i="53"/>
  <c r="S71" i="53"/>
  <c r="O71" i="53"/>
  <c r="N71" i="53"/>
  <c r="M71" i="53"/>
  <c r="L71" i="53"/>
  <c r="K71" i="53"/>
  <c r="J71" i="53"/>
  <c r="I71" i="53"/>
  <c r="H71" i="53"/>
  <c r="R71" i="53" s="1"/>
  <c r="G71" i="53"/>
  <c r="F71" i="53"/>
  <c r="C71" i="53"/>
  <c r="B71" i="53"/>
  <c r="W70" i="53"/>
  <c r="V70" i="53"/>
  <c r="O70" i="53"/>
  <c r="N70" i="53"/>
  <c r="M70" i="53"/>
  <c r="L70" i="53"/>
  <c r="K70" i="53"/>
  <c r="J70" i="53"/>
  <c r="I70" i="53"/>
  <c r="H70" i="53"/>
  <c r="R70" i="53" s="1"/>
  <c r="G70" i="53"/>
  <c r="F70" i="53"/>
  <c r="C70" i="53"/>
  <c r="B70" i="53"/>
  <c r="S69" i="53"/>
  <c r="R69" i="53"/>
  <c r="Q69" i="53"/>
  <c r="U69" i="53" s="1"/>
  <c r="P69" i="53"/>
  <c r="E69" i="53"/>
  <c r="T69" i="53" s="1"/>
  <c r="W67" i="53"/>
  <c r="V67" i="53"/>
  <c r="O67" i="53"/>
  <c r="N67" i="53"/>
  <c r="M67" i="53"/>
  <c r="L67" i="53"/>
  <c r="K67" i="53"/>
  <c r="J67" i="53"/>
  <c r="I67" i="53"/>
  <c r="S67" i="53" s="1"/>
  <c r="H67" i="53"/>
  <c r="R67" i="53" s="1"/>
  <c r="G67" i="53"/>
  <c r="F67" i="53"/>
  <c r="C67" i="53"/>
  <c r="B67" i="53"/>
  <c r="W66" i="53"/>
  <c r="V66" i="53"/>
  <c r="O66" i="53"/>
  <c r="N66" i="53"/>
  <c r="M66" i="53"/>
  <c r="L66" i="53"/>
  <c r="K66" i="53"/>
  <c r="J66" i="53"/>
  <c r="I66" i="53"/>
  <c r="S66" i="53" s="1"/>
  <c r="H66" i="53"/>
  <c r="R66" i="53" s="1"/>
  <c r="G66" i="53"/>
  <c r="F66" i="53"/>
  <c r="C66" i="53"/>
  <c r="B66" i="53"/>
  <c r="S65" i="53"/>
  <c r="R65" i="53"/>
  <c r="Q65" i="53"/>
  <c r="P65" i="53"/>
  <c r="E65" i="53"/>
  <c r="U65" i="53" s="1"/>
  <c r="S64" i="53"/>
  <c r="R64" i="53"/>
  <c r="Q64" i="53"/>
  <c r="P64" i="53"/>
  <c r="E64" i="53"/>
  <c r="T64" i="53" s="1"/>
  <c r="T63" i="53"/>
  <c r="S63" i="53"/>
  <c r="R63" i="53"/>
  <c r="Q63" i="53"/>
  <c r="P63" i="53"/>
  <c r="E63" i="53"/>
  <c r="U63" i="53" s="1"/>
  <c r="S62" i="53"/>
  <c r="R62" i="53"/>
  <c r="Q62" i="53"/>
  <c r="P62" i="53"/>
  <c r="E62" i="53"/>
  <c r="S61" i="53"/>
  <c r="R61" i="53"/>
  <c r="Q61" i="53"/>
  <c r="P61" i="53"/>
  <c r="E61" i="53"/>
  <c r="V59" i="53"/>
  <c r="O59" i="53"/>
  <c r="N59" i="53"/>
  <c r="M59" i="53"/>
  <c r="L59" i="53"/>
  <c r="K59" i="53"/>
  <c r="J59" i="53"/>
  <c r="I59" i="53"/>
  <c r="S59" i="53" s="1"/>
  <c r="H59" i="53"/>
  <c r="R59" i="53" s="1"/>
  <c r="G59" i="53"/>
  <c r="F59" i="53"/>
  <c r="C59" i="53"/>
  <c r="E59" i="53" s="1"/>
  <c r="B59" i="53"/>
  <c r="S58" i="53"/>
  <c r="R58" i="53"/>
  <c r="Q58" i="53"/>
  <c r="P58" i="53"/>
  <c r="E58" i="53"/>
  <c r="S57" i="53"/>
  <c r="R57" i="53"/>
  <c r="Q57" i="53"/>
  <c r="P57" i="53"/>
  <c r="E57" i="53"/>
  <c r="U57" i="53" s="1"/>
  <c r="U56" i="53"/>
  <c r="S56" i="53"/>
  <c r="R56" i="53"/>
  <c r="Q56" i="53"/>
  <c r="P56" i="53"/>
  <c r="E56" i="53"/>
  <c r="T56" i="53" s="1"/>
  <c r="S55" i="53"/>
  <c r="R55" i="53"/>
  <c r="Q55" i="53"/>
  <c r="P55" i="53"/>
  <c r="E55" i="53"/>
  <c r="U55" i="53" s="1"/>
  <c r="W53" i="53"/>
  <c r="V53" i="53"/>
  <c r="O53" i="53"/>
  <c r="N53" i="53"/>
  <c r="M53" i="53"/>
  <c r="L53" i="53"/>
  <c r="K53" i="53"/>
  <c r="J53" i="53"/>
  <c r="I53" i="53"/>
  <c r="H53" i="53"/>
  <c r="R53" i="53" s="1"/>
  <c r="G53" i="53"/>
  <c r="F53" i="53"/>
  <c r="C53" i="53"/>
  <c r="B53" i="53"/>
  <c r="S52" i="53"/>
  <c r="R52" i="53"/>
  <c r="Q52" i="53"/>
  <c r="P52" i="53"/>
  <c r="E52" i="53"/>
  <c r="U52" i="53" s="1"/>
  <c r="S51" i="53"/>
  <c r="R51" i="53"/>
  <c r="Q51" i="53"/>
  <c r="P51" i="53"/>
  <c r="E51" i="53"/>
  <c r="T51" i="53" s="1"/>
  <c r="S50" i="53"/>
  <c r="R50" i="53"/>
  <c r="Q50" i="53"/>
  <c r="P50" i="53"/>
  <c r="E50" i="53"/>
  <c r="U50" i="53" s="1"/>
  <c r="S49" i="53"/>
  <c r="R49" i="53"/>
  <c r="Q49" i="53"/>
  <c r="P49" i="53"/>
  <c r="E49" i="53"/>
  <c r="S48" i="53"/>
  <c r="R48" i="53"/>
  <c r="Q48" i="53"/>
  <c r="P48" i="53"/>
  <c r="E48" i="53"/>
  <c r="U48" i="53" s="1"/>
  <c r="S47" i="53"/>
  <c r="R47" i="53"/>
  <c r="Q47" i="53"/>
  <c r="P47" i="53"/>
  <c r="E47" i="53"/>
  <c r="T47" i="53" s="1"/>
  <c r="S46" i="53"/>
  <c r="R46" i="53"/>
  <c r="Q46" i="53"/>
  <c r="P46" i="53"/>
  <c r="E46" i="53"/>
  <c r="T46" i="53" s="1"/>
  <c r="S45" i="53"/>
  <c r="R45" i="53"/>
  <c r="Q45" i="53"/>
  <c r="P45" i="53"/>
  <c r="E45" i="53"/>
  <c r="S44" i="53"/>
  <c r="R44" i="53"/>
  <c r="Q44" i="53"/>
  <c r="P44" i="53"/>
  <c r="E44" i="53"/>
  <c r="U44" i="53" s="1"/>
  <c r="S43" i="53"/>
  <c r="R43" i="53"/>
  <c r="Q43" i="53"/>
  <c r="P43" i="53"/>
  <c r="E43" i="53"/>
  <c r="U43" i="53" s="1"/>
  <c r="S42" i="53"/>
  <c r="R42" i="53"/>
  <c r="Q42" i="53"/>
  <c r="P42" i="53"/>
  <c r="E42" i="53"/>
  <c r="W40" i="53"/>
  <c r="V40" i="53"/>
  <c r="O40" i="53"/>
  <c r="N40" i="53"/>
  <c r="M40" i="53"/>
  <c r="L40" i="53"/>
  <c r="K40" i="53"/>
  <c r="J40" i="53"/>
  <c r="I40" i="53"/>
  <c r="H40" i="53"/>
  <c r="R40" i="53" s="1"/>
  <c r="G40" i="53"/>
  <c r="F40" i="53"/>
  <c r="C40" i="53"/>
  <c r="B40" i="53"/>
  <c r="E40" i="53" s="1"/>
  <c r="S39" i="53"/>
  <c r="R39" i="53"/>
  <c r="Q39" i="53"/>
  <c r="P39" i="53"/>
  <c r="E39" i="53"/>
  <c r="U39" i="53" s="1"/>
  <c r="S38" i="53"/>
  <c r="R38" i="53"/>
  <c r="Q38" i="53"/>
  <c r="P38" i="53"/>
  <c r="E38" i="53"/>
  <c r="U37" i="53"/>
  <c r="S37" i="53"/>
  <c r="R37" i="53"/>
  <c r="Q37" i="53"/>
  <c r="P37" i="53"/>
  <c r="E37" i="53"/>
  <c r="T37" i="53" s="1"/>
  <c r="S36" i="53"/>
  <c r="R36" i="53"/>
  <c r="Q36" i="53"/>
  <c r="P36" i="53"/>
  <c r="E36" i="53"/>
  <c r="S35" i="53"/>
  <c r="R35" i="53"/>
  <c r="Q35" i="53"/>
  <c r="P35" i="53"/>
  <c r="E35" i="53"/>
  <c r="W33" i="53"/>
  <c r="V33" i="53"/>
  <c r="O33" i="53"/>
  <c r="N33" i="53"/>
  <c r="M33" i="53"/>
  <c r="L33" i="53"/>
  <c r="K33" i="53"/>
  <c r="J33" i="53"/>
  <c r="I33" i="53"/>
  <c r="H33" i="53"/>
  <c r="G33" i="53"/>
  <c r="F33" i="53"/>
  <c r="C33" i="53"/>
  <c r="E33" i="53" s="1"/>
  <c r="B33" i="53"/>
  <c r="S32" i="53"/>
  <c r="R32" i="53"/>
  <c r="Q32" i="53"/>
  <c r="P32" i="53"/>
  <c r="E32" i="53"/>
  <c r="W30" i="53"/>
  <c r="V30" i="53"/>
  <c r="O30" i="53"/>
  <c r="N30" i="53"/>
  <c r="M30" i="53"/>
  <c r="L30" i="53"/>
  <c r="K30" i="53"/>
  <c r="J30" i="53"/>
  <c r="I30" i="53"/>
  <c r="S30" i="53" s="1"/>
  <c r="H30" i="53"/>
  <c r="R30" i="53" s="1"/>
  <c r="G30" i="53"/>
  <c r="F30" i="53"/>
  <c r="C30" i="53"/>
  <c r="B30" i="53"/>
  <c r="E30" i="53" s="1"/>
  <c r="S29" i="53"/>
  <c r="R29" i="53"/>
  <c r="Q29" i="53"/>
  <c r="P29" i="53"/>
  <c r="E29" i="53"/>
  <c r="U29" i="53" s="1"/>
  <c r="S28" i="53"/>
  <c r="R28" i="53"/>
  <c r="Q28" i="53"/>
  <c r="P28" i="53"/>
  <c r="E28" i="53"/>
  <c r="S27" i="53"/>
  <c r="R27" i="53"/>
  <c r="Q27" i="53"/>
  <c r="P27" i="53"/>
  <c r="E27" i="53"/>
  <c r="T27" i="53" s="1"/>
  <c r="S26" i="53"/>
  <c r="R26" i="53"/>
  <c r="Q26" i="53"/>
  <c r="P26" i="53"/>
  <c r="E26" i="53"/>
  <c r="W24" i="53"/>
  <c r="V24" i="53"/>
  <c r="O24" i="53"/>
  <c r="N24" i="53"/>
  <c r="M24" i="53"/>
  <c r="L24" i="53"/>
  <c r="K24" i="53"/>
  <c r="J24" i="53"/>
  <c r="I24" i="53"/>
  <c r="Q24" i="53" s="1"/>
  <c r="H24" i="53"/>
  <c r="R24" i="53" s="1"/>
  <c r="G24" i="53"/>
  <c r="F24" i="53"/>
  <c r="C24" i="53"/>
  <c r="B24" i="53"/>
  <c r="E24" i="53" s="1"/>
  <c r="S23" i="53"/>
  <c r="R23" i="53"/>
  <c r="Q23" i="53"/>
  <c r="P23" i="53"/>
  <c r="E23" i="53"/>
  <c r="T23" i="53" s="1"/>
  <c r="S22" i="53"/>
  <c r="R22" i="53"/>
  <c r="Q22" i="53"/>
  <c r="P22" i="53"/>
  <c r="E22" i="53"/>
  <c r="U22" i="53" s="1"/>
  <c r="S21" i="53"/>
  <c r="R21" i="53"/>
  <c r="Q21" i="53"/>
  <c r="P21" i="53"/>
  <c r="E21" i="53"/>
  <c r="S20" i="53"/>
  <c r="R20" i="53"/>
  <c r="Q20" i="53"/>
  <c r="P20" i="53"/>
  <c r="E20" i="53"/>
  <c r="U20" i="53" s="1"/>
  <c r="S19" i="53"/>
  <c r="R19" i="53"/>
  <c r="Q19" i="53"/>
  <c r="P19" i="53"/>
  <c r="E19" i="53"/>
  <c r="T19" i="53" s="1"/>
  <c r="S18" i="53"/>
  <c r="R18" i="53"/>
  <c r="Q18" i="53"/>
  <c r="P18" i="53"/>
  <c r="E18" i="53"/>
  <c r="W16" i="53"/>
  <c r="V16" i="53"/>
  <c r="O16" i="53"/>
  <c r="N16" i="53"/>
  <c r="M16" i="53"/>
  <c r="L16" i="53"/>
  <c r="K16" i="53"/>
  <c r="J16" i="53"/>
  <c r="I16" i="53"/>
  <c r="S16" i="53" s="1"/>
  <c r="H16" i="53"/>
  <c r="R16" i="53" s="1"/>
  <c r="G16" i="53"/>
  <c r="F16" i="53"/>
  <c r="C16" i="53"/>
  <c r="B16" i="53"/>
  <c r="S15" i="53"/>
  <c r="R15" i="53"/>
  <c r="Q15" i="53"/>
  <c r="P15" i="53"/>
  <c r="E15" i="53"/>
  <c r="U15" i="53" s="1"/>
  <c r="S14" i="53"/>
  <c r="R14" i="53"/>
  <c r="Q14" i="53"/>
  <c r="P14" i="53"/>
  <c r="E14" i="53"/>
  <c r="T14" i="53" s="1"/>
  <c r="S13" i="53"/>
  <c r="R13" i="53"/>
  <c r="Q13" i="53"/>
  <c r="P13" i="53"/>
  <c r="E13" i="53"/>
  <c r="U13" i="53" s="1"/>
  <c r="S12" i="53"/>
  <c r="R12" i="53"/>
  <c r="Q12" i="53"/>
  <c r="P12" i="53"/>
  <c r="E12" i="53"/>
  <c r="S11" i="53"/>
  <c r="R11" i="53"/>
  <c r="Q11" i="53"/>
  <c r="P11" i="53"/>
  <c r="E11" i="53"/>
  <c r="U11" i="53" s="1"/>
  <c r="S10" i="53"/>
  <c r="R10" i="53"/>
  <c r="Q10" i="53"/>
  <c r="P10" i="53"/>
  <c r="E10" i="53"/>
  <c r="T10" i="53" s="1"/>
  <c r="S9" i="53"/>
  <c r="R9" i="53"/>
  <c r="Q9" i="53"/>
  <c r="P9" i="53"/>
  <c r="E9" i="53"/>
  <c r="T9" i="53" s="1"/>
  <c r="S93" i="52"/>
  <c r="R93" i="52"/>
  <c r="Q93" i="52"/>
  <c r="P93" i="52"/>
  <c r="E93" i="52"/>
  <c r="S92" i="52"/>
  <c r="R92" i="52"/>
  <c r="Q92" i="52"/>
  <c r="P92" i="52"/>
  <c r="E92" i="52"/>
  <c r="U92" i="52" s="1"/>
  <c r="S91" i="52"/>
  <c r="R91" i="52"/>
  <c r="Q91" i="52"/>
  <c r="P91" i="52"/>
  <c r="E91" i="52"/>
  <c r="T91" i="52" s="1"/>
  <c r="S90" i="52"/>
  <c r="R90" i="52"/>
  <c r="Q90" i="52"/>
  <c r="P90" i="52"/>
  <c r="E90" i="52"/>
  <c r="S89" i="52"/>
  <c r="R89" i="52"/>
  <c r="Q89" i="52"/>
  <c r="P89" i="52"/>
  <c r="E89" i="52"/>
  <c r="S88" i="52"/>
  <c r="R88" i="52"/>
  <c r="Q88" i="52"/>
  <c r="P88" i="52"/>
  <c r="E88" i="52"/>
  <c r="U88" i="52" s="1"/>
  <c r="S87" i="52"/>
  <c r="R87" i="52"/>
  <c r="Q87" i="52"/>
  <c r="P87" i="52"/>
  <c r="E87" i="52"/>
  <c r="T86" i="52"/>
  <c r="S86" i="52"/>
  <c r="R86" i="52"/>
  <c r="Q86" i="52"/>
  <c r="P86" i="52"/>
  <c r="E86" i="52"/>
  <c r="U86" i="52" s="1"/>
  <c r="W72" i="52"/>
  <c r="V72" i="52"/>
  <c r="O72" i="52"/>
  <c r="N72" i="52"/>
  <c r="M72" i="52"/>
  <c r="L72" i="52"/>
  <c r="K72" i="52"/>
  <c r="J72" i="52"/>
  <c r="I72" i="52"/>
  <c r="S72" i="52" s="1"/>
  <c r="H72" i="52"/>
  <c r="R72" i="52" s="1"/>
  <c r="G72" i="52"/>
  <c r="F72" i="52"/>
  <c r="C72" i="52"/>
  <c r="B72" i="52"/>
  <c r="W71" i="52"/>
  <c r="V71" i="52"/>
  <c r="S71" i="52"/>
  <c r="O71" i="52"/>
  <c r="N71" i="52"/>
  <c r="M71" i="52"/>
  <c r="L71" i="52"/>
  <c r="K71" i="52"/>
  <c r="J71" i="52"/>
  <c r="I71" i="52"/>
  <c r="H71" i="52"/>
  <c r="R71" i="52" s="1"/>
  <c r="G71" i="52"/>
  <c r="F71" i="52"/>
  <c r="C71" i="52"/>
  <c r="B71" i="52"/>
  <c r="E71" i="52" s="1"/>
  <c r="W70" i="52"/>
  <c r="V70" i="52"/>
  <c r="O70" i="52"/>
  <c r="N70" i="52"/>
  <c r="M70" i="52"/>
  <c r="L70" i="52"/>
  <c r="K70" i="52"/>
  <c r="J70" i="52"/>
  <c r="I70" i="52"/>
  <c r="S70" i="52" s="1"/>
  <c r="H70" i="52"/>
  <c r="G70" i="52"/>
  <c r="F70" i="52"/>
  <c r="E70" i="52"/>
  <c r="C70" i="52"/>
  <c r="B70" i="52"/>
  <c r="S69" i="52"/>
  <c r="R69" i="52"/>
  <c r="Q69" i="52"/>
  <c r="P69" i="52"/>
  <c r="E69" i="52"/>
  <c r="W67" i="52"/>
  <c r="V67" i="52"/>
  <c r="O67" i="52"/>
  <c r="N67" i="52"/>
  <c r="M67" i="52"/>
  <c r="L67" i="52"/>
  <c r="K67" i="52"/>
  <c r="J67" i="52"/>
  <c r="I67" i="52"/>
  <c r="H67" i="52"/>
  <c r="R67" i="52" s="1"/>
  <c r="G67" i="52"/>
  <c r="F67" i="52"/>
  <c r="C67" i="52"/>
  <c r="B67" i="52"/>
  <c r="W66" i="52"/>
  <c r="V66" i="52"/>
  <c r="O66" i="52"/>
  <c r="N66" i="52"/>
  <c r="M66" i="52"/>
  <c r="L66" i="52"/>
  <c r="K66" i="52"/>
  <c r="J66" i="52"/>
  <c r="I66" i="52"/>
  <c r="Q66" i="52" s="1"/>
  <c r="H66" i="52"/>
  <c r="G66" i="52"/>
  <c r="F66" i="52"/>
  <c r="C66" i="52"/>
  <c r="B66" i="52"/>
  <c r="E66" i="52" s="1"/>
  <c r="S65" i="52"/>
  <c r="R65" i="52"/>
  <c r="Q65" i="52"/>
  <c r="P65" i="52"/>
  <c r="E65" i="52"/>
  <c r="T65" i="52" s="1"/>
  <c r="T64" i="52"/>
  <c r="S64" i="52"/>
  <c r="R64" i="52"/>
  <c r="Q64" i="52"/>
  <c r="P64" i="52"/>
  <c r="E64" i="52"/>
  <c r="U64" i="52" s="1"/>
  <c r="S63" i="52"/>
  <c r="R63" i="52"/>
  <c r="Q63" i="52"/>
  <c r="P63" i="52"/>
  <c r="E63" i="52"/>
  <c r="S62" i="52"/>
  <c r="R62" i="52"/>
  <c r="Q62" i="52"/>
  <c r="P62" i="52"/>
  <c r="E62" i="52"/>
  <c r="U62" i="52" s="1"/>
  <c r="U61" i="52"/>
  <c r="S61" i="52"/>
  <c r="R61" i="52"/>
  <c r="Q61" i="52"/>
  <c r="P61" i="52"/>
  <c r="E61" i="52"/>
  <c r="V59" i="52"/>
  <c r="S59" i="52"/>
  <c r="O59" i="52"/>
  <c r="N59" i="52"/>
  <c r="M59" i="52"/>
  <c r="L59" i="52"/>
  <c r="K59" i="52"/>
  <c r="J59" i="52"/>
  <c r="I59" i="52"/>
  <c r="H59" i="52"/>
  <c r="R59" i="52" s="1"/>
  <c r="G59" i="52"/>
  <c r="F59" i="52"/>
  <c r="C59" i="52"/>
  <c r="B59" i="52"/>
  <c r="S58" i="52"/>
  <c r="R58" i="52"/>
  <c r="Q58" i="52"/>
  <c r="P58" i="52"/>
  <c r="E58" i="52"/>
  <c r="U58" i="52" s="1"/>
  <c r="S57" i="52"/>
  <c r="R57" i="52"/>
  <c r="Q57" i="52"/>
  <c r="P57" i="52"/>
  <c r="E57" i="52"/>
  <c r="T57" i="52" s="1"/>
  <c r="S56" i="52"/>
  <c r="R56" i="52"/>
  <c r="Q56" i="52"/>
  <c r="P56" i="52"/>
  <c r="E56" i="52"/>
  <c r="U56" i="52" s="1"/>
  <c r="S55" i="52"/>
  <c r="R55" i="52"/>
  <c r="Q55" i="52"/>
  <c r="P55" i="52"/>
  <c r="E55" i="52"/>
  <c r="W53" i="52"/>
  <c r="V53" i="52"/>
  <c r="O53" i="52"/>
  <c r="N53" i="52"/>
  <c r="M53" i="52"/>
  <c r="L53" i="52"/>
  <c r="K53" i="52"/>
  <c r="J53" i="52"/>
  <c r="I53" i="52"/>
  <c r="H53" i="52"/>
  <c r="R53" i="52" s="1"/>
  <c r="G53" i="52"/>
  <c r="F53" i="52"/>
  <c r="C53" i="52"/>
  <c r="B53" i="52"/>
  <c r="E53" i="52" s="1"/>
  <c r="U52" i="52"/>
  <c r="S52" i="52"/>
  <c r="R52" i="52"/>
  <c r="Q52" i="52"/>
  <c r="P52" i="52"/>
  <c r="E52" i="52"/>
  <c r="T52" i="52" s="1"/>
  <c r="U51" i="52"/>
  <c r="S51" i="52"/>
  <c r="R51" i="52"/>
  <c r="Q51" i="52"/>
  <c r="P51" i="52"/>
  <c r="E51" i="52"/>
  <c r="T51" i="52" s="1"/>
  <c r="S50" i="52"/>
  <c r="R50" i="52"/>
  <c r="Q50" i="52"/>
  <c r="P50" i="52"/>
  <c r="E50" i="52"/>
  <c r="S49" i="52"/>
  <c r="R49" i="52"/>
  <c r="Q49" i="52"/>
  <c r="P49" i="52"/>
  <c r="E49" i="52"/>
  <c r="U49" i="52" s="1"/>
  <c r="S48" i="52"/>
  <c r="R48" i="52"/>
  <c r="Q48" i="52"/>
  <c r="P48" i="52"/>
  <c r="E48" i="52"/>
  <c r="T48" i="52" s="1"/>
  <c r="S47" i="52"/>
  <c r="R47" i="52"/>
  <c r="Q47" i="52"/>
  <c r="P47" i="52"/>
  <c r="E47" i="52"/>
  <c r="U47" i="52" s="1"/>
  <c r="S46" i="52"/>
  <c r="R46" i="52"/>
  <c r="Q46" i="52"/>
  <c r="P46" i="52"/>
  <c r="E46" i="52"/>
  <c r="S45" i="52"/>
  <c r="R45" i="52"/>
  <c r="Q45" i="52"/>
  <c r="P45" i="52"/>
  <c r="E45" i="52"/>
  <c r="U45" i="52" s="1"/>
  <c r="S44" i="52"/>
  <c r="R44" i="52"/>
  <c r="Q44" i="52"/>
  <c r="P44" i="52"/>
  <c r="E44" i="52"/>
  <c r="T44" i="52" s="1"/>
  <c r="U43" i="52"/>
  <c r="S43" i="52"/>
  <c r="R43" i="52"/>
  <c r="Q43" i="52"/>
  <c r="P43" i="52"/>
  <c r="E43" i="52"/>
  <c r="T43" i="52" s="1"/>
  <c r="S42" i="52"/>
  <c r="R42" i="52"/>
  <c r="Q42" i="52"/>
  <c r="P42" i="52"/>
  <c r="E42" i="52"/>
  <c r="W40" i="52"/>
  <c r="V40" i="52"/>
  <c r="S40" i="52"/>
  <c r="O40" i="52"/>
  <c r="N40" i="52"/>
  <c r="M40" i="52"/>
  <c r="L40" i="52"/>
  <c r="K40" i="52"/>
  <c r="J40" i="52"/>
  <c r="I40" i="52"/>
  <c r="H40" i="52"/>
  <c r="R40" i="52" s="1"/>
  <c r="G40" i="52"/>
  <c r="F40" i="52"/>
  <c r="C40" i="52"/>
  <c r="B40" i="52"/>
  <c r="E40" i="52" s="1"/>
  <c r="S39" i="52"/>
  <c r="R39" i="52"/>
  <c r="Q39" i="52"/>
  <c r="P39" i="52"/>
  <c r="E39" i="52"/>
  <c r="T39" i="52" s="1"/>
  <c r="S38" i="52"/>
  <c r="R38" i="52"/>
  <c r="Q38" i="52"/>
  <c r="P38" i="52"/>
  <c r="E38" i="52"/>
  <c r="S37" i="52"/>
  <c r="R37" i="52"/>
  <c r="Q37" i="52"/>
  <c r="P37" i="52"/>
  <c r="E37" i="52"/>
  <c r="S36" i="52"/>
  <c r="R36" i="52"/>
  <c r="Q36" i="52"/>
  <c r="P36" i="52"/>
  <c r="E36" i="52"/>
  <c r="S35" i="52"/>
  <c r="R35" i="52"/>
  <c r="Q35" i="52"/>
  <c r="P35" i="52"/>
  <c r="E35" i="52"/>
  <c r="W33" i="52"/>
  <c r="V33" i="52"/>
  <c r="O33" i="52"/>
  <c r="N33" i="52"/>
  <c r="M33" i="52"/>
  <c r="L33" i="52"/>
  <c r="K33" i="52"/>
  <c r="J33" i="52"/>
  <c r="I33" i="52"/>
  <c r="S33" i="52" s="1"/>
  <c r="H33" i="52"/>
  <c r="R33" i="52" s="1"/>
  <c r="G33" i="52"/>
  <c r="F33" i="52"/>
  <c r="C33" i="52"/>
  <c r="B33" i="52"/>
  <c r="S32" i="52"/>
  <c r="R32" i="52"/>
  <c r="Q32" i="52"/>
  <c r="P32" i="52"/>
  <c r="E32" i="52"/>
  <c r="W30" i="52"/>
  <c r="V30" i="52"/>
  <c r="O30" i="52"/>
  <c r="N30" i="52"/>
  <c r="M30" i="52"/>
  <c r="L30" i="52"/>
  <c r="K30" i="52"/>
  <c r="J30" i="52"/>
  <c r="I30" i="52"/>
  <c r="Q30" i="52" s="1"/>
  <c r="H30" i="52"/>
  <c r="G30" i="52"/>
  <c r="F30" i="52"/>
  <c r="C30" i="52"/>
  <c r="B30" i="52"/>
  <c r="S29" i="52"/>
  <c r="R29" i="52"/>
  <c r="Q29" i="52"/>
  <c r="P29" i="52"/>
  <c r="E29" i="52"/>
  <c r="S28" i="52"/>
  <c r="R28" i="52"/>
  <c r="Q28" i="52"/>
  <c r="P28" i="52"/>
  <c r="E28" i="52"/>
  <c r="T28" i="52" s="1"/>
  <c r="S27" i="52"/>
  <c r="R27" i="52"/>
  <c r="Q27" i="52"/>
  <c r="P27" i="52"/>
  <c r="E27" i="52"/>
  <c r="S26" i="52"/>
  <c r="R26" i="52"/>
  <c r="Q26" i="52"/>
  <c r="P26" i="52"/>
  <c r="E26" i="52"/>
  <c r="U26" i="52" s="1"/>
  <c r="W24" i="52"/>
  <c r="V24" i="52"/>
  <c r="O24" i="52"/>
  <c r="N24" i="52"/>
  <c r="M24" i="52"/>
  <c r="L24" i="52"/>
  <c r="K24" i="52"/>
  <c r="J24" i="52"/>
  <c r="I24" i="52"/>
  <c r="S24" i="52" s="1"/>
  <c r="H24" i="52"/>
  <c r="G24" i="52"/>
  <c r="F24" i="52"/>
  <c r="C24" i="52"/>
  <c r="B24" i="52"/>
  <c r="S23" i="52"/>
  <c r="R23" i="52"/>
  <c r="Q23" i="52"/>
  <c r="P23" i="52"/>
  <c r="E23" i="52"/>
  <c r="S22" i="52"/>
  <c r="R22" i="52"/>
  <c r="Q22" i="52"/>
  <c r="P22" i="52"/>
  <c r="E22" i="52"/>
  <c r="S21" i="52"/>
  <c r="R21" i="52"/>
  <c r="Q21" i="52"/>
  <c r="P21" i="52"/>
  <c r="E21" i="52"/>
  <c r="U21" i="52" s="1"/>
  <c r="S20" i="52"/>
  <c r="R20" i="52"/>
  <c r="Q20" i="52"/>
  <c r="P20" i="52"/>
  <c r="E20" i="52"/>
  <c r="S19" i="52"/>
  <c r="R19" i="52"/>
  <c r="Q19" i="52"/>
  <c r="P19" i="52"/>
  <c r="E19" i="52"/>
  <c r="T19" i="52" s="1"/>
  <c r="S18" i="52"/>
  <c r="R18" i="52"/>
  <c r="Q18" i="52"/>
  <c r="P18" i="52"/>
  <c r="E18" i="52"/>
  <c r="W16" i="52"/>
  <c r="V16" i="52"/>
  <c r="O16" i="52"/>
  <c r="N16" i="52"/>
  <c r="M16" i="52"/>
  <c r="L16" i="52"/>
  <c r="K16" i="52"/>
  <c r="J16" i="52"/>
  <c r="I16" i="52"/>
  <c r="Q16" i="52" s="1"/>
  <c r="H16" i="52"/>
  <c r="R16" i="52" s="1"/>
  <c r="G16" i="52"/>
  <c r="F16" i="52"/>
  <c r="C16" i="52"/>
  <c r="B16" i="52"/>
  <c r="E16" i="52" s="1"/>
  <c r="S15" i="52"/>
  <c r="R15" i="52"/>
  <c r="Q15" i="52"/>
  <c r="P15" i="52"/>
  <c r="E15" i="52"/>
  <c r="T15" i="52" s="1"/>
  <c r="S14" i="52"/>
  <c r="R14" i="52"/>
  <c r="Q14" i="52"/>
  <c r="P14" i="52"/>
  <c r="E14" i="52"/>
  <c r="U14" i="52" s="1"/>
  <c r="S13" i="52"/>
  <c r="R13" i="52"/>
  <c r="Q13" i="52"/>
  <c r="P13" i="52"/>
  <c r="E13" i="52"/>
  <c r="S12" i="52"/>
  <c r="R12" i="52"/>
  <c r="Q12" i="52"/>
  <c r="P12" i="52"/>
  <c r="E12" i="52"/>
  <c r="U12" i="52" s="1"/>
  <c r="S11" i="52"/>
  <c r="R11" i="52"/>
  <c r="Q11" i="52"/>
  <c r="P11" i="52"/>
  <c r="E11" i="52"/>
  <c r="T11" i="52" s="1"/>
  <c r="S10" i="52"/>
  <c r="R10" i="52"/>
  <c r="Q10" i="52"/>
  <c r="P10" i="52"/>
  <c r="E10" i="52"/>
  <c r="S9" i="52"/>
  <c r="R9" i="52"/>
  <c r="Q9" i="52"/>
  <c r="P9" i="52"/>
  <c r="E9" i="52"/>
  <c r="S93" i="51"/>
  <c r="R93" i="51"/>
  <c r="Q93" i="51"/>
  <c r="P93" i="51"/>
  <c r="E93" i="51"/>
  <c r="U93" i="51" s="1"/>
  <c r="S92" i="51"/>
  <c r="R92" i="51"/>
  <c r="Q92" i="51"/>
  <c r="P92" i="51"/>
  <c r="E92" i="51"/>
  <c r="T91" i="51"/>
  <c r="S91" i="51"/>
  <c r="R91" i="51"/>
  <c r="Q91" i="51"/>
  <c r="P91" i="51"/>
  <c r="E91" i="51"/>
  <c r="U91" i="51" s="1"/>
  <c r="S90" i="51"/>
  <c r="R90" i="51"/>
  <c r="Q90" i="51"/>
  <c r="P90" i="51"/>
  <c r="E90" i="51"/>
  <c r="S89" i="51"/>
  <c r="R89" i="51"/>
  <c r="Q89" i="51"/>
  <c r="P89" i="51"/>
  <c r="E89" i="51"/>
  <c r="U89" i="51" s="1"/>
  <c r="U88" i="51"/>
  <c r="S88" i="51"/>
  <c r="R88" i="51"/>
  <c r="Q88" i="51"/>
  <c r="P88" i="51"/>
  <c r="E88" i="51"/>
  <c r="T88" i="51" s="1"/>
  <c r="U87" i="51"/>
  <c r="T87" i="51"/>
  <c r="S87" i="51"/>
  <c r="R87" i="51"/>
  <c r="Q87" i="51"/>
  <c r="P87" i="51"/>
  <c r="E87" i="51"/>
  <c r="S86" i="51"/>
  <c r="R86" i="51"/>
  <c r="Q86" i="51"/>
  <c r="P86" i="51"/>
  <c r="E86" i="51"/>
  <c r="W72" i="51"/>
  <c r="V72" i="51"/>
  <c r="O72" i="51"/>
  <c r="N72" i="51"/>
  <c r="M72" i="51"/>
  <c r="L72" i="51"/>
  <c r="K72" i="51"/>
  <c r="J72" i="51"/>
  <c r="I72" i="51"/>
  <c r="H72" i="51"/>
  <c r="G72" i="51"/>
  <c r="F72" i="51"/>
  <c r="C72" i="51"/>
  <c r="B72" i="51"/>
  <c r="W71" i="51"/>
  <c r="V71" i="51"/>
  <c r="O71" i="51"/>
  <c r="N71" i="51"/>
  <c r="M71" i="51"/>
  <c r="L71" i="51"/>
  <c r="K71" i="51"/>
  <c r="J71" i="51"/>
  <c r="I71" i="51"/>
  <c r="H71" i="51"/>
  <c r="G71" i="51"/>
  <c r="F71" i="51"/>
  <c r="C71" i="51"/>
  <c r="B71" i="51"/>
  <c r="W70" i="51"/>
  <c r="V70" i="51"/>
  <c r="O70" i="51"/>
  <c r="N70" i="51"/>
  <c r="M70" i="51"/>
  <c r="L70" i="51"/>
  <c r="K70" i="51"/>
  <c r="J70" i="51"/>
  <c r="I70" i="51"/>
  <c r="S70" i="51" s="1"/>
  <c r="H70" i="51"/>
  <c r="R70" i="51" s="1"/>
  <c r="G70" i="51"/>
  <c r="F70" i="51"/>
  <c r="C70" i="51"/>
  <c r="E70" i="51" s="1"/>
  <c r="B70" i="51"/>
  <c r="S69" i="51"/>
  <c r="R69" i="51"/>
  <c r="Q69" i="51"/>
  <c r="P69" i="51"/>
  <c r="E69" i="51"/>
  <c r="W67" i="51"/>
  <c r="V67" i="51"/>
  <c r="O67" i="51"/>
  <c r="N67" i="51"/>
  <c r="M67" i="51"/>
  <c r="L67" i="51"/>
  <c r="K67" i="51"/>
  <c r="J67" i="51"/>
  <c r="I67" i="51"/>
  <c r="H67" i="51"/>
  <c r="R67" i="51" s="1"/>
  <c r="G67" i="51"/>
  <c r="F67" i="51"/>
  <c r="C67" i="51"/>
  <c r="B67" i="51"/>
  <c r="E67" i="51" s="1"/>
  <c r="W66" i="51"/>
  <c r="V66" i="51"/>
  <c r="O66" i="51"/>
  <c r="N66" i="51"/>
  <c r="M66" i="51"/>
  <c r="L66" i="51"/>
  <c r="K66" i="51"/>
  <c r="J66" i="51"/>
  <c r="I66" i="51"/>
  <c r="S66" i="51" s="1"/>
  <c r="H66" i="51"/>
  <c r="G66" i="51"/>
  <c r="F66" i="51"/>
  <c r="C66" i="51"/>
  <c r="B66" i="51"/>
  <c r="E66" i="51" s="1"/>
  <c r="S65" i="51"/>
  <c r="R65" i="51"/>
  <c r="Q65" i="51"/>
  <c r="P65" i="51"/>
  <c r="E65" i="51"/>
  <c r="T65" i="51" s="1"/>
  <c r="S64" i="51"/>
  <c r="R64" i="51"/>
  <c r="Q64" i="51"/>
  <c r="P64" i="51"/>
  <c r="E64" i="51"/>
  <c r="S63" i="51"/>
  <c r="R63" i="51"/>
  <c r="Q63" i="51"/>
  <c r="P63" i="51"/>
  <c r="E63" i="51"/>
  <c r="U63" i="51" s="1"/>
  <c r="S62" i="51"/>
  <c r="R62" i="51"/>
  <c r="Q62" i="51"/>
  <c r="P62" i="51"/>
  <c r="E62" i="51"/>
  <c r="T62" i="51" s="1"/>
  <c r="S61" i="51"/>
  <c r="R61" i="51"/>
  <c r="Q61" i="51"/>
  <c r="P61" i="51"/>
  <c r="E61" i="51"/>
  <c r="V59" i="51"/>
  <c r="O59" i="51"/>
  <c r="N59" i="51"/>
  <c r="M59" i="51"/>
  <c r="L59" i="51"/>
  <c r="K59" i="51"/>
  <c r="J59" i="51"/>
  <c r="I59" i="51"/>
  <c r="H59" i="51"/>
  <c r="P59" i="51" s="1"/>
  <c r="G59" i="51"/>
  <c r="F59" i="51"/>
  <c r="C59" i="51"/>
  <c r="B59" i="51"/>
  <c r="S58" i="51"/>
  <c r="R58" i="51"/>
  <c r="Q58" i="51"/>
  <c r="P58" i="51"/>
  <c r="E58" i="51"/>
  <c r="T58" i="51" s="1"/>
  <c r="S57" i="51"/>
  <c r="R57" i="51"/>
  <c r="Q57" i="51"/>
  <c r="P57" i="51"/>
  <c r="E57" i="51"/>
  <c r="S56" i="51"/>
  <c r="R56" i="51"/>
  <c r="Q56" i="51"/>
  <c r="P56" i="51"/>
  <c r="E56" i="51"/>
  <c r="S55" i="51"/>
  <c r="R55" i="51"/>
  <c r="Q55" i="51"/>
  <c r="P55" i="51"/>
  <c r="E55" i="51"/>
  <c r="U55" i="51" s="1"/>
  <c r="W53" i="51"/>
  <c r="V53" i="51"/>
  <c r="O53" i="51"/>
  <c r="N53" i="51"/>
  <c r="M53" i="51"/>
  <c r="L53" i="51"/>
  <c r="K53" i="51"/>
  <c r="J53" i="51"/>
  <c r="I53" i="51"/>
  <c r="S53" i="51" s="1"/>
  <c r="H53" i="51"/>
  <c r="G53" i="51"/>
  <c r="F53" i="51"/>
  <c r="C53" i="51"/>
  <c r="B53" i="51"/>
  <c r="E53" i="51" s="1"/>
  <c r="U52" i="51"/>
  <c r="T52" i="51"/>
  <c r="S52" i="51"/>
  <c r="R52" i="51"/>
  <c r="Q52" i="51"/>
  <c r="P52" i="51"/>
  <c r="E52" i="51"/>
  <c r="S51" i="51"/>
  <c r="R51" i="51"/>
  <c r="Q51" i="51"/>
  <c r="P51" i="51"/>
  <c r="E51" i="51"/>
  <c r="S50" i="51"/>
  <c r="R50" i="51"/>
  <c r="Q50" i="51"/>
  <c r="P50" i="51"/>
  <c r="E50" i="51"/>
  <c r="U50" i="51" s="1"/>
  <c r="U49" i="51"/>
  <c r="S49" i="51"/>
  <c r="R49" i="51"/>
  <c r="Q49" i="51"/>
  <c r="P49" i="51"/>
  <c r="E49" i="51"/>
  <c r="T49" i="51" s="1"/>
  <c r="U48" i="51"/>
  <c r="T48" i="51"/>
  <c r="S48" i="51"/>
  <c r="R48" i="51"/>
  <c r="Q48" i="51"/>
  <c r="P48" i="51"/>
  <c r="E48" i="51"/>
  <c r="S47" i="51"/>
  <c r="R47" i="51"/>
  <c r="Q47" i="51"/>
  <c r="P47" i="51"/>
  <c r="E47" i="51"/>
  <c r="S46" i="51"/>
  <c r="R46" i="51"/>
  <c r="Q46" i="51"/>
  <c r="P46" i="51"/>
  <c r="E46" i="51"/>
  <c r="U46" i="51" s="1"/>
  <c r="T45" i="51"/>
  <c r="S45" i="51"/>
  <c r="R45" i="51"/>
  <c r="Q45" i="51"/>
  <c r="P45" i="51"/>
  <c r="E45" i="51"/>
  <c r="U45" i="51" s="1"/>
  <c r="U44" i="51"/>
  <c r="S44" i="51"/>
  <c r="R44" i="51"/>
  <c r="Q44" i="51"/>
  <c r="P44" i="51"/>
  <c r="E44" i="51"/>
  <c r="T44" i="51" s="1"/>
  <c r="S43" i="51"/>
  <c r="R43" i="51"/>
  <c r="Q43" i="51"/>
  <c r="P43" i="51"/>
  <c r="E43" i="51"/>
  <c r="S42" i="51"/>
  <c r="R42" i="51"/>
  <c r="Q42" i="51"/>
  <c r="P42" i="51"/>
  <c r="E42" i="51"/>
  <c r="U42" i="51" s="1"/>
  <c r="W40" i="51"/>
  <c r="V40" i="51"/>
  <c r="O40" i="51"/>
  <c r="N40" i="51"/>
  <c r="M40" i="51"/>
  <c r="L40" i="51"/>
  <c r="K40" i="51"/>
  <c r="J40" i="51"/>
  <c r="I40" i="51"/>
  <c r="S40" i="51" s="1"/>
  <c r="H40" i="51"/>
  <c r="R40" i="51" s="1"/>
  <c r="G40" i="51"/>
  <c r="F40" i="51"/>
  <c r="C40" i="51"/>
  <c r="B40" i="51"/>
  <c r="S39" i="51"/>
  <c r="R39" i="51"/>
  <c r="Q39" i="51"/>
  <c r="P39" i="51"/>
  <c r="E39" i="51"/>
  <c r="T39" i="51" s="1"/>
  <c r="S38" i="51"/>
  <c r="R38" i="51"/>
  <c r="Q38" i="51"/>
  <c r="P38" i="51"/>
  <c r="E38" i="51"/>
  <c r="S37" i="51"/>
  <c r="R37" i="51"/>
  <c r="Q37" i="51"/>
  <c r="P37" i="51"/>
  <c r="E37" i="51"/>
  <c r="U37" i="51" s="1"/>
  <c r="S36" i="51"/>
  <c r="R36" i="51"/>
  <c r="Q36" i="51"/>
  <c r="U36" i="51" s="1"/>
  <c r="P36" i="51"/>
  <c r="T36" i="51" s="1"/>
  <c r="E36" i="51"/>
  <c r="S35" i="51"/>
  <c r="R35" i="51"/>
  <c r="Q35" i="51"/>
  <c r="U35" i="51" s="1"/>
  <c r="P35" i="51"/>
  <c r="T35" i="51" s="1"/>
  <c r="E35" i="51"/>
  <c r="W33" i="51"/>
  <c r="V33" i="51"/>
  <c r="O33" i="51"/>
  <c r="N33" i="51"/>
  <c r="M33" i="51"/>
  <c r="L33" i="51"/>
  <c r="K33" i="51"/>
  <c r="J33" i="51"/>
  <c r="I33" i="51"/>
  <c r="S33" i="51" s="1"/>
  <c r="H33" i="51"/>
  <c r="R33" i="51" s="1"/>
  <c r="G33" i="51"/>
  <c r="F33" i="51"/>
  <c r="C33" i="51"/>
  <c r="B33" i="51"/>
  <c r="S32" i="51"/>
  <c r="R32" i="51"/>
  <c r="Q32" i="51"/>
  <c r="P32" i="51"/>
  <c r="E32" i="51"/>
  <c r="U32" i="51" s="1"/>
  <c r="W30" i="51"/>
  <c r="V30" i="51"/>
  <c r="O30" i="51"/>
  <c r="N30" i="51"/>
  <c r="M30" i="51"/>
  <c r="L30" i="51"/>
  <c r="K30" i="51"/>
  <c r="J30" i="51"/>
  <c r="I30" i="51"/>
  <c r="S30" i="51" s="1"/>
  <c r="H30" i="51"/>
  <c r="P30" i="51" s="1"/>
  <c r="G30" i="51"/>
  <c r="F30" i="51"/>
  <c r="C30" i="51"/>
  <c r="B30" i="51"/>
  <c r="E30" i="51" s="1"/>
  <c r="T29" i="51"/>
  <c r="S29" i="51"/>
  <c r="R29" i="51"/>
  <c r="Q29" i="51"/>
  <c r="P29" i="51"/>
  <c r="E29" i="51"/>
  <c r="U29" i="51" s="1"/>
  <c r="S28" i="51"/>
  <c r="R28" i="51"/>
  <c r="Q28" i="51"/>
  <c r="P28" i="51"/>
  <c r="E28" i="51"/>
  <c r="S27" i="51"/>
  <c r="R27" i="51"/>
  <c r="Q27" i="51"/>
  <c r="P27" i="51"/>
  <c r="E27" i="51"/>
  <c r="U27" i="51" s="1"/>
  <c r="U26" i="51"/>
  <c r="S26" i="51"/>
  <c r="R26" i="51"/>
  <c r="Q26" i="51"/>
  <c r="P26" i="51"/>
  <c r="E26" i="51"/>
  <c r="T26" i="51" s="1"/>
  <c r="W24" i="51"/>
  <c r="V24" i="51"/>
  <c r="O24" i="51"/>
  <c r="N24" i="51"/>
  <c r="M24" i="51"/>
  <c r="L24" i="51"/>
  <c r="K24" i="51"/>
  <c r="J24" i="51"/>
  <c r="I24" i="51"/>
  <c r="S24" i="51" s="1"/>
  <c r="H24" i="51"/>
  <c r="R24" i="51" s="1"/>
  <c r="G24" i="51"/>
  <c r="F24" i="51"/>
  <c r="C24" i="51"/>
  <c r="E24" i="51" s="1"/>
  <c r="B24" i="51"/>
  <c r="S23" i="51"/>
  <c r="R23" i="51"/>
  <c r="Q23" i="51"/>
  <c r="P23" i="51"/>
  <c r="E23" i="51"/>
  <c r="S22" i="51"/>
  <c r="R22" i="51"/>
  <c r="Q22" i="51"/>
  <c r="P22" i="51"/>
  <c r="E22" i="51"/>
  <c r="U22" i="51" s="1"/>
  <c r="U21" i="51"/>
  <c r="S21" i="51"/>
  <c r="R21" i="51"/>
  <c r="Q21" i="51"/>
  <c r="P21" i="51"/>
  <c r="E21" i="51"/>
  <c r="T21" i="51" s="1"/>
  <c r="S20" i="51"/>
  <c r="R20" i="51"/>
  <c r="Q20" i="51"/>
  <c r="P20" i="51"/>
  <c r="E20" i="51"/>
  <c r="U20" i="51" s="1"/>
  <c r="S19" i="51"/>
  <c r="R19" i="51"/>
  <c r="Q19" i="51"/>
  <c r="P19" i="51"/>
  <c r="E19" i="51"/>
  <c r="S18" i="51"/>
  <c r="R18" i="51"/>
  <c r="Q18" i="51"/>
  <c r="P18" i="51"/>
  <c r="E18" i="51"/>
  <c r="U18" i="51" s="1"/>
  <c r="W16" i="51"/>
  <c r="V16" i="51"/>
  <c r="O16" i="51"/>
  <c r="N16" i="51"/>
  <c r="M16" i="51"/>
  <c r="L16" i="51"/>
  <c r="K16" i="51"/>
  <c r="J16" i="51"/>
  <c r="I16" i="51"/>
  <c r="S16" i="51" s="1"/>
  <c r="H16" i="51"/>
  <c r="P16" i="51" s="1"/>
  <c r="G16" i="51"/>
  <c r="F16" i="51"/>
  <c r="C16" i="51"/>
  <c r="B16" i="51"/>
  <c r="E16" i="51" s="1"/>
  <c r="T15" i="51"/>
  <c r="S15" i="51"/>
  <c r="R15" i="51"/>
  <c r="Q15" i="51"/>
  <c r="P15" i="51"/>
  <c r="E15" i="51"/>
  <c r="U15" i="51" s="1"/>
  <c r="S14" i="51"/>
  <c r="R14" i="51"/>
  <c r="Q14" i="51"/>
  <c r="P14" i="51"/>
  <c r="E14" i="51"/>
  <c r="S13" i="51"/>
  <c r="R13" i="51"/>
  <c r="Q13" i="51"/>
  <c r="P13" i="51"/>
  <c r="E13" i="51"/>
  <c r="U13" i="51" s="1"/>
  <c r="U12" i="51"/>
  <c r="S12" i="51"/>
  <c r="R12" i="51"/>
  <c r="Q12" i="51"/>
  <c r="P12" i="51"/>
  <c r="E12" i="51"/>
  <c r="T12" i="51" s="1"/>
  <c r="S11" i="51"/>
  <c r="R11" i="51"/>
  <c r="Q11" i="51"/>
  <c r="P11" i="51"/>
  <c r="E11" i="51"/>
  <c r="U11" i="51" s="1"/>
  <c r="S10" i="51"/>
  <c r="R10" i="51"/>
  <c r="Q10" i="51"/>
  <c r="P10" i="51"/>
  <c r="E10" i="51"/>
  <c r="S9" i="51"/>
  <c r="R9" i="51"/>
  <c r="Q9" i="51"/>
  <c r="P9" i="51"/>
  <c r="E9" i="51"/>
  <c r="S93" i="50"/>
  <c r="R93" i="50"/>
  <c r="Q93" i="50"/>
  <c r="P93" i="50"/>
  <c r="E93" i="50"/>
  <c r="T93" i="50" s="1"/>
  <c r="S92" i="50"/>
  <c r="R92" i="50"/>
  <c r="Q92" i="50"/>
  <c r="P92" i="50"/>
  <c r="E92" i="50"/>
  <c r="U92" i="50" s="1"/>
  <c r="S91" i="50"/>
  <c r="R91" i="50"/>
  <c r="Q91" i="50"/>
  <c r="P91" i="50"/>
  <c r="E91" i="50"/>
  <c r="S90" i="50"/>
  <c r="R90" i="50"/>
  <c r="Q90" i="50"/>
  <c r="P90" i="50"/>
  <c r="E90" i="50"/>
  <c r="U90" i="50" s="1"/>
  <c r="S89" i="50"/>
  <c r="R89" i="50"/>
  <c r="Q89" i="50"/>
  <c r="P89" i="50"/>
  <c r="E89" i="50"/>
  <c r="T89" i="50" s="1"/>
  <c r="S88" i="50"/>
  <c r="R88" i="50"/>
  <c r="Q88" i="50"/>
  <c r="P88" i="50"/>
  <c r="E88" i="50"/>
  <c r="S87" i="50"/>
  <c r="R87" i="50"/>
  <c r="Q87" i="50"/>
  <c r="P87" i="50"/>
  <c r="E87" i="50"/>
  <c r="S86" i="50"/>
  <c r="R86" i="50"/>
  <c r="Q86" i="50"/>
  <c r="P86" i="50"/>
  <c r="E86" i="50"/>
  <c r="U86" i="50" s="1"/>
  <c r="W72" i="50"/>
  <c r="V72" i="50"/>
  <c r="O72" i="50"/>
  <c r="N72" i="50"/>
  <c r="M72" i="50"/>
  <c r="L72" i="50"/>
  <c r="K72" i="50"/>
  <c r="J72" i="50"/>
  <c r="I72" i="50"/>
  <c r="H72" i="50"/>
  <c r="G72" i="50"/>
  <c r="F72" i="50"/>
  <c r="C72" i="50"/>
  <c r="B72" i="50"/>
  <c r="W71" i="50"/>
  <c r="V71" i="50"/>
  <c r="O71" i="50"/>
  <c r="N71" i="50"/>
  <c r="M71" i="50"/>
  <c r="L71" i="50"/>
  <c r="K71" i="50"/>
  <c r="J71" i="50"/>
  <c r="I71" i="50"/>
  <c r="S71" i="50" s="1"/>
  <c r="H71" i="50"/>
  <c r="R71" i="50" s="1"/>
  <c r="G71" i="50"/>
  <c r="F71" i="50"/>
  <c r="C71" i="50"/>
  <c r="B71" i="50"/>
  <c r="W70" i="50"/>
  <c r="V70" i="50"/>
  <c r="O70" i="50"/>
  <c r="N70" i="50"/>
  <c r="M70" i="50"/>
  <c r="L70" i="50"/>
  <c r="K70" i="50"/>
  <c r="J70" i="50"/>
  <c r="I70" i="50"/>
  <c r="S70" i="50" s="1"/>
  <c r="H70" i="50"/>
  <c r="R70" i="50" s="1"/>
  <c r="G70" i="50"/>
  <c r="F70" i="50"/>
  <c r="C70" i="50"/>
  <c r="B70" i="50"/>
  <c r="S69" i="50"/>
  <c r="R69" i="50"/>
  <c r="Q69" i="50"/>
  <c r="P69" i="50"/>
  <c r="E69" i="50"/>
  <c r="W67" i="50"/>
  <c r="V67" i="50"/>
  <c r="O67" i="50"/>
  <c r="N67" i="50"/>
  <c r="M67" i="50"/>
  <c r="L67" i="50"/>
  <c r="K67" i="50"/>
  <c r="J67" i="50"/>
  <c r="I67" i="50"/>
  <c r="H67" i="50"/>
  <c r="G67" i="50"/>
  <c r="F67" i="50"/>
  <c r="C67" i="50"/>
  <c r="B67" i="50"/>
  <c r="W66" i="50"/>
  <c r="V66" i="50"/>
  <c r="O66" i="50"/>
  <c r="N66" i="50"/>
  <c r="M66" i="50"/>
  <c r="L66" i="50"/>
  <c r="K66" i="50"/>
  <c r="J66" i="50"/>
  <c r="I66" i="50"/>
  <c r="S66" i="50" s="1"/>
  <c r="H66" i="50"/>
  <c r="R66" i="50" s="1"/>
  <c r="G66" i="50"/>
  <c r="F66" i="50"/>
  <c r="C66" i="50"/>
  <c r="B66" i="50"/>
  <c r="E66" i="50" s="1"/>
  <c r="S65" i="50"/>
  <c r="R65" i="50"/>
  <c r="Q65" i="50"/>
  <c r="P65" i="50"/>
  <c r="E65" i="50"/>
  <c r="S64" i="50"/>
  <c r="R64" i="50"/>
  <c r="Q64" i="50"/>
  <c r="P64" i="50"/>
  <c r="E64" i="50"/>
  <c r="S63" i="50"/>
  <c r="R63" i="50"/>
  <c r="Q63" i="50"/>
  <c r="P63" i="50"/>
  <c r="E63" i="50"/>
  <c r="T63" i="50" s="1"/>
  <c r="U62" i="50"/>
  <c r="S62" i="50"/>
  <c r="R62" i="50"/>
  <c r="Q62" i="50"/>
  <c r="P62" i="50"/>
  <c r="E62" i="50"/>
  <c r="T62" i="50" s="1"/>
  <c r="S61" i="50"/>
  <c r="R61" i="50"/>
  <c r="Q61" i="50"/>
  <c r="P61" i="50"/>
  <c r="E61" i="50"/>
  <c r="V59" i="50"/>
  <c r="O59" i="50"/>
  <c r="N59" i="50"/>
  <c r="M59" i="50"/>
  <c r="L59" i="50"/>
  <c r="K59" i="50"/>
  <c r="J59" i="50"/>
  <c r="I59" i="50"/>
  <c r="S59" i="50" s="1"/>
  <c r="H59" i="50"/>
  <c r="R59" i="50" s="1"/>
  <c r="G59" i="50"/>
  <c r="F59" i="50"/>
  <c r="C59" i="50"/>
  <c r="E59" i="50" s="1"/>
  <c r="B59" i="50"/>
  <c r="S58" i="50"/>
  <c r="R58" i="50"/>
  <c r="Q58" i="50"/>
  <c r="P58" i="50"/>
  <c r="E58" i="50"/>
  <c r="U58" i="50" s="1"/>
  <c r="S57" i="50"/>
  <c r="R57" i="50"/>
  <c r="Q57" i="50"/>
  <c r="P57" i="50"/>
  <c r="E57" i="50"/>
  <c r="U57" i="50" s="1"/>
  <c r="S56" i="50"/>
  <c r="R56" i="50"/>
  <c r="Q56" i="50"/>
  <c r="P56" i="50"/>
  <c r="E56" i="50"/>
  <c r="S55" i="50"/>
  <c r="R55" i="50"/>
  <c r="Q55" i="50"/>
  <c r="P55" i="50"/>
  <c r="E55" i="50"/>
  <c r="T55" i="50" s="1"/>
  <c r="W53" i="50"/>
  <c r="V53" i="50"/>
  <c r="O53" i="50"/>
  <c r="N53" i="50"/>
  <c r="M53" i="50"/>
  <c r="L53" i="50"/>
  <c r="K53" i="50"/>
  <c r="J53" i="50"/>
  <c r="I53" i="50"/>
  <c r="S53" i="50" s="1"/>
  <c r="H53" i="50"/>
  <c r="R53" i="50" s="1"/>
  <c r="G53" i="50"/>
  <c r="F53" i="50"/>
  <c r="C53" i="50"/>
  <c r="E53" i="50" s="1"/>
  <c r="B53" i="50"/>
  <c r="T52" i="50"/>
  <c r="S52" i="50"/>
  <c r="R52" i="50"/>
  <c r="Q52" i="50"/>
  <c r="P52" i="50"/>
  <c r="E52" i="50"/>
  <c r="U52" i="50" s="1"/>
  <c r="S51" i="50"/>
  <c r="R51" i="50"/>
  <c r="Q51" i="50"/>
  <c r="P51" i="50"/>
  <c r="E51" i="50"/>
  <c r="S50" i="50"/>
  <c r="R50" i="50"/>
  <c r="Q50" i="50"/>
  <c r="P50" i="50"/>
  <c r="E50" i="50"/>
  <c r="U49" i="50"/>
  <c r="T49" i="50"/>
  <c r="S49" i="50"/>
  <c r="R49" i="50"/>
  <c r="Q49" i="50"/>
  <c r="P49" i="50"/>
  <c r="E49" i="50"/>
  <c r="T48" i="50"/>
  <c r="S48" i="50"/>
  <c r="R48" i="50"/>
  <c r="Q48" i="50"/>
  <c r="P48" i="50"/>
  <c r="E48" i="50"/>
  <c r="U48" i="50" s="1"/>
  <c r="S47" i="50"/>
  <c r="R47" i="50"/>
  <c r="Q47" i="50"/>
  <c r="P47" i="50"/>
  <c r="E47" i="50"/>
  <c r="S46" i="50"/>
  <c r="R46" i="50"/>
  <c r="Q46" i="50"/>
  <c r="P46" i="50"/>
  <c r="E46" i="50"/>
  <c r="U45" i="50"/>
  <c r="T45" i="50"/>
  <c r="S45" i="50"/>
  <c r="R45" i="50"/>
  <c r="Q45" i="50"/>
  <c r="P45" i="50"/>
  <c r="E45" i="50"/>
  <c r="T44" i="50"/>
  <c r="S44" i="50"/>
  <c r="R44" i="50"/>
  <c r="Q44" i="50"/>
  <c r="P44" i="50"/>
  <c r="E44" i="50"/>
  <c r="U44" i="50" s="1"/>
  <c r="S43" i="50"/>
  <c r="R43" i="50"/>
  <c r="Q43" i="50"/>
  <c r="P43" i="50"/>
  <c r="E43" i="50"/>
  <c r="S42" i="50"/>
  <c r="R42" i="50"/>
  <c r="Q42" i="50"/>
  <c r="P42" i="50"/>
  <c r="E42" i="50"/>
  <c r="W40" i="50"/>
  <c r="V40" i="50"/>
  <c r="O40" i="50"/>
  <c r="N40" i="50"/>
  <c r="M40" i="50"/>
  <c r="L40" i="50"/>
  <c r="K40" i="50"/>
  <c r="J40" i="50"/>
  <c r="I40" i="50"/>
  <c r="S40" i="50" s="1"/>
  <c r="H40" i="50"/>
  <c r="R40" i="50" s="1"/>
  <c r="G40" i="50"/>
  <c r="F40" i="50"/>
  <c r="C40" i="50"/>
  <c r="E40" i="50" s="1"/>
  <c r="B40" i="50"/>
  <c r="T39" i="50"/>
  <c r="S39" i="50"/>
  <c r="R39" i="50"/>
  <c r="Q39" i="50"/>
  <c r="P39" i="50"/>
  <c r="E39" i="50"/>
  <c r="U39" i="50" s="1"/>
  <c r="S38" i="50"/>
  <c r="R38" i="50"/>
  <c r="Q38" i="50"/>
  <c r="P38" i="50"/>
  <c r="E38" i="50"/>
  <c r="S37" i="50"/>
  <c r="R37" i="50"/>
  <c r="Q37" i="50"/>
  <c r="P37" i="50"/>
  <c r="E37" i="50"/>
  <c r="S36" i="50"/>
  <c r="R36" i="50"/>
  <c r="Q36" i="50"/>
  <c r="P36" i="50"/>
  <c r="E36" i="50"/>
  <c r="S35" i="50"/>
  <c r="R35" i="50"/>
  <c r="Q35" i="50"/>
  <c r="P35" i="50"/>
  <c r="E35" i="50"/>
  <c r="W33" i="50"/>
  <c r="V33" i="50"/>
  <c r="O33" i="50"/>
  <c r="N33" i="50"/>
  <c r="M33" i="50"/>
  <c r="L33" i="50"/>
  <c r="K33" i="50"/>
  <c r="J33" i="50"/>
  <c r="I33" i="50"/>
  <c r="H33" i="50"/>
  <c r="G33" i="50"/>
  <c r="F33" i="50"/>
  <c r="C33" i="50"/>
  <c r="B33" i="50"/>
  <c r="E33" i="50" s="1"/>
  <c r="S32" i="50"/>
  <c r="R32" i="50"/>
  <c r="Q32" i="50"/>
  <c r="U32" i="50" s="1"/>
  <c r="P32" i="50"/>
  <c r="E32" i="50"/>
  <c r="W30" i="50"/>
  <c r="V30" i="50"/>
  <c r="O30" i="50"/>
  <c r="N30" i="50"/>
  <c r="M30" i="50"/>
  <c r="L30" i="50"/>
  <c r="K30" i="50"/>
  <c r="J30" i="50"/>
  <c r="I30" i="50"/>
  <c r="S30" i="50" s="1"/>
  <c r="H30" i="50"/>
  <c r="R30" i="50" s="1"/>
  <c r="G30" i="50"/>
  <c r="F30" i="50"/>
  <c r="C30" i="50"/>
  <c r="B30" i="50"/>
  <c r="E30" i="50" s="1"/>
  <c r="S29" i="50"/>
  <c r="R29" i="50"/>
  <c r="Q29" i="50"/>
  <c r="P29" i="50"/>
  <c r="E29" i="50"/>
  <c r="U29" i="50" s="1"/>
  <c r="S28" i="50"/>
  <c r="R28" i="50"/>
  <c r="Q28" i="50"/>
  <c r="P28" i="50"/>
  <c r="E28" i="50"/>
  <c r="U27" i="50"/>
  <c r="S27" i="50"/>
  <c r="R27" i="50"/>
  <c r="Q27" i="50"/>
  <c r="P27" i="50"/>
  <c r="E27" i="50"/>
  <c r="T27" i="50" s="1"/>
  <c r="U26" i="50"/>
  <c r="S26" i="50"/>
  <c r="R26" i="50"/>
  <c r="Q26" i="50"/>
  <c r="P26" i="50"/>
  <c r="E26" i="50"/>
  <c r="T26" i="50" s="1"/>
  <c r="W24" i="50"/>
  <c r="V24" i="50"/>
  <c r="O24" i="50"/>
  <c r="N24" i="50"/>
  <c r="M24" i="50"/>
  <c r="L24" i="50"/>
  <c r="K24" i="50"/>
  <c r="J24" i="50"/>
  <c r="I24" i="50"/>
  <c r="S24" i="50" s="1"/>
  <c r="H24" i="50"/>
  <c r="R24" i="50" s="1"/>
  <c r="G24" i="50"/>
  <c r="F24" i="50"/>
  <c r="C24" i="50"/>
  <c r="B24" i="50"/>
  <c r="E24" i="50" s="1"/>
  <c r="S23" i="50"/>
  <c r="R23" i="50"/>
  <c r="Q23" i="50"/>
  <c r="P23" i="50"/>
  <c r="E23" i="50"/>
  <c r="S22" i="50"/>
  <c r="R22" i="50"/>
  <c r="Q22" i="50"/>
  <c r="P22" i="50"/>
  <c r="E22" i="50"/>
  <c r="T21" i="50"/>
  <c r="S21" i="50"/>
  <c r="R21" i="50"/>
  <c r="Q21" i="50"/>
  <c r="P21" i="50"/>
  <c r="E21" i="50"/>
  <c r="U21" i="50" s="1"/>
  <c r="S20" i="50"/>
  <c r="R20" i="50"/>
  <c r="Q20" i="50"/>
  <c r="P20" i="50"/>
  <c r="E20" i="50"/>
  <c r="S19" i="50"/>
  <c r="R19" i="50"/>
  <c r="Q19" i="50"/>
  <c r="P19" i="50"/>
  <c r="E19" i="50"/>
  <c r="U18" i="50"/>
  <c r="S18" i="50"/>
  <c r="R18" i="50"/>
  <c r="Q18" i="50"/>
  <c r="P18" i="50"/>
  <c r="E18" i="50"/>
  <c r="T18" i="50" s="1"/>
  <c r="W16" i="50"/>
  <c r="V16" i="50"/>
  <c r="O16" i="50"/>
  <c r="N16" i="50"/>
  <c r="M16" i="50"/>
  <c r="L16" i="50"/>
  <c r="K16" i="50"/>
  <c r="J16" i="50"/>
  <c r="I16" i="50"/>
  <c r="S16" i="50" s="1"/>
  <c r="H16" i="50"/>
  <c r="R16" i="50" s="1"/>
  <c r="G16" i="50"/>
  <c r="F16" i="50"/>
  <c r="C16" i="50"/>
  <c r="B16" i="50"/>
  <c r="E16" i="50" s="1"/>
  <c r="T15" i="50"/>
  <c r="S15" i="50"/>
  <c r="R15" i="50"/>
  <c r="Q15" i="50"/>
  <c r="P15" i="50"/>
  <c r="E15" i="50"/>
  <c r="U15" i="50" s="1"/>
  <c r="S14" i="50"/>
  <c r="R14" i="50"/>
  <c r="Q14" i="50"/>
  <c r="P14" i="50"/>
  <c r="E14" i="50"/>
  <c r="U13" i="50"/>
  <c r="S13" i="50"/>
  <c r="R13" i="50"/>
  <c r="Q13" i="50"/>
  <c r="P13" i="50"/>
  <c r="E13" i="50"/>
  <c r="T13" i="50" s="1"/>
  <c r="U12" i="50"/>
  <c r="T12" i="50"/>
  <c r="S12" i="50"/>
  <c r="R12" i="50"/>
  <c r="Q12" i="50"/>
  <c r="P12" i="50"/>
  <c r="E12" i="50"/>
  <c r="S11" i="50"/>
  <c r="R11" i="50"/>
  <c r="Q11" i="50"/>
  <c r="P11" i="50"/>
  <c r="E11" i="50"/>
  <c r="U11" i="50" s="1"/>
  <c r="S10" i="50"/>
  <c r="R10" i="50"/>
  <c r="Q10" i="50"/>
  <c r="P10" i="50"/>
  <c r="E10" i="50"/>
  <c r="U9" i="50"/>
  <c r="S9" i="50"/>
  <c r="R9" i="50"/>
  <c r="Q9" i="50"/>
  <c r="P9" i="50"/>
  <c r="E9" i="50"/>
  <c r="U93" i="49"/>
  <c r="S93" i="49"/>
  <c r="R93" i="49"/>
  <c r="Q93" i="49"/>
  <c r="P93" i="49"/>
  <c r="E93" i="49"/>
  <c r="T93" i="49" s="1"/>
  <c r="S92" i="49"/>
  <c r="R92" i="49"/>
  <c r="Q92" i="49"/>
  <c r="P92" i="49"/>
  <c r="E92" i="49"/>
  <c r="U92" i="49" s="1"/>
  <c r="S91" i="49"/>
  <c r="R91" i="49"/>
  <c r="Q91" i="49"/>
  <c r="P91" i="49"/>
  <c r="E91" i="49"/>
  <c r="U90" i="49"/>
  <c r="S90" i="49"/>
  <c r="R90" i="49"/>
  <c r="Q90" i="49"/>
  <c r="P90" i="49"/>
  <c r="E90" i="49"/>
  <c r="T90" i="49" s="1"/>
  <c r="U89" i="49"/>
  <c r="S89" i="49"/>
  <c r="R89" i="49"/>
  <c r="Q89" i="49"/>
  <c r="P89" i="49"/>
  <c r="E89" i="49"/>
  <c r="T89" i="49" s="1"/>
  <c r="S88" i="49"/>
  <c r="R88" i="49"/>
  <c r="Q88" i="49"/>
  <c r="P88" i="49"/>
  <c r="E88" i="49"/>
  <c r="U88" i="49" s="1"/>
  <c r="S87" i="49"/>
  <c r="R87" i="49"/>
  <c r="Q87" i="49"/>
  <c r="P87" i="49"/>
  <c r="E87" i="49"/>
  <c r="U86" i="49"/>
  <c r="S86" i="49"/>
  <c r="R86" i="49"/>
  <c r="Q86" i="49"/>
  <c r="P86" i="49"/>
  <c r="E86" i="49"/>
  <c r="T86" i="49" s="1"/>
  <c r="W72" i="49"/>
  <c r="V72" i="49"/>
  <c r="O72" i="49"/>
  <c r="N72" i="49"/>
  <c r="M72" i="49"/>
  <c r="L72" i="49"/>
  <c r="K72" i="49"/>
  <c r="J72" i="49"/>
  <c r="I72" i="49"/>
  <c r="H72" i="49"/>
  <c r="R72" i="49" s="1"/>
  <c r="G72" i="49"/>
  <c r="F72" i="49"/>
  <c r="C72" i="49"/>
  <c r="B72" i="49"/>
  <c r="E72" i="49" s="1"/>
  <c r="W71" i="49"/>
  <c r="V71" i="49"/>
  <c r="O71" i="49"/>
  <c r="N71" i="49"/>
  <c r="M71" i="49"/>
  <c r="L71" i="49"/>
  <c r="K71" i="49"/>
  <c r="J71" i="49"/>
  <c r="I71" i="49"/>
  <c r="H71" i="49"/>
  <c r="R71" i="49" s="1"/>
  <c r="G71" i="49"/>
  <c r="F71" i="49"/>
  <c r="C71" i="49"/>
  <c r="B71" i="49"/>
  <c r="W70" i="49"/>
  <c r="V70" i="49"/>
  <c r="O70" i="49"/>
  <c r="N70" i="49"/>
  <c r="M70" i="49"/>
  <c r="L70" i="49"/>
  <c r="K70" i="49"/>
  <c r="J70" i="49"/>
  <c r="I70" i="49"/>
  <c r="S70" i="49" s="1"/>
  <c r="H70" i="49"/>
  <c r="R70" i="49" s="1"/>
  <c r="G70" i="49"/>
  <c r="F70" i="49"/>
  <c r="C70" i="49"/>
  <c r="B70" i="49"/>
  <c r="E70" i="49" s="1"/>
  <c r="S69" i="49"/>
  <c r="R69" i="49"/>
  <c r="Q69" i="49"/>
  <c r="P69" i="49"/>
  <c r="E69" i="49"/>
  <c r="W67" i="49"/>
  <c r="V67" i="49"/>
  <c r="O67" i="49"/>
  <c r="N67" i="49"/>
  <c r="M67" i="49"/>
  <c r="L67" i="49"/>
  <c r="K67" i="49"/>
  <c r="J67" i="49"/>
  <c r="I67" i="49"/>
  <c r="S67" i="49" s="1"/>
  <c r="H67" i="49"/>
  <c r="R67" i="49" s="1"/>
  <c r="G67" i="49"/>
  <c r="F67" i="49"/>
  <c r="C67" i="49"/>
  <c r="B67" i="49"/>
  <c r="W66" i="49"/>
  <c r="V66" i="49"/>
  <c r="O66" i="49"/>
  <c r="N66" i="49"/>
  <c r="M66" i="49"/>
  <c r="L66" i="49"/>
  <c r="K66" i="49"/>
  <c r="J66" i="49"/>
  <c r="I66" i="49"/>
  <c r="H66" i="49"/>
  <c r="R66" i="49" s="1"/>
  <c r="G66" i="49"/>
  <c r="F66" i="49"/>
  <c r="C66" i="49"/>
  <c r="B66" i="49"/>
  <c r="S65" i="49"/>
  <c r="R65" i="49"/>
  <c r="Q65" i="49"/>
  <c r="P65" i="49"/>
  <c r="E65" i="49"/>
  <c r="S64" i="49"/>
  <c r="R64" i="49"/>
  <c r="Q64" i="49"/>
  <c r="P64" i="49"/>
  <c r="E64" i="49"/>
  <c r="S63" i="49"/>
  <c r="R63" i="49"/>
  <c r="Q63" i="49"/>
  <c r="P63" i="49"/>
  <c r="E63" i="49"/>
  <c r="T63" i="49" s="1"/>
  <c r="T62" i="49"/>
  <c r="S62" i="49"/>
  <c r="R62" i="49"/>
  <c r="Q62" i="49"/>
  <c r="P62" i="49"/>
  <c r="E62" i="49"/>
  <c r="U62" i="49" s="1"/>
  <c r="T61" i="49"/>
  <c r="S61" i="49"/>
  <c r="R61" i="49"/>
  <c r="Q61" i="49"/>
  <c r="P61" i="49"/>
  <c r="E61" i="49"/>
  <c r="U61" i="49" s="1"/>
  <c r="V59" i="49"/>
  <c r="O59" i="49"/>
  <c r="N59" i="49"/>
  <c r="M59" i="49"/>
  <c r="L59" i="49"/>
  <c r="K59" i="49"/>
  <c r="J59" i="49"/>
  <c r="I59" i="49"/>
  <c r="H59" i="49"/>
  <c r="G59" i="49"/>
  <c r="F59" i="49"/>
  <c r="C59" i="49"/>
  <c r="B59" i="49"/>
  <c r="E59" i="49" s="1"/>
  <c r="S58" i="49"/>
  <c r="R58" i="49"/>
  <c r="Q58" i="49"/>
  <c r="P58" i="49"/>
  <c r="E58" i="49"/>
  <c r="U58" i="49" s="1"/>
  <c r="T57" i="49"/>
  <c r="S57" i="49"/>
  <c r="R57" i="49"/>
  <c r="Q57" i="49"/>
  <c r="P57" i="49"/>
  <c r="E57" i="49"/>
  <c r="U57" i="49" s="1"/>
  <c r="S56" i="49"/>
  <c r="R56" i="49"/>
  <c r="Q56" i="49"/>
  <c r="P56" i="49"/>
  <c r="E56" i="49"/>
  <c r="U55" i="49"/>
  <c r="S55" i="49"/>
  <c r="R55" i="49"/>
  <c r="Q55" i="49"/>
  <c r="P55" i="49"/>
  <c r="E55" i="49"/>
  <c r="T55" i="49" s="1"/>
  <c r="W53" i="49"/>
  <c r="V53" i="49"/>
  <c r="O53" i="49"/>
  <c r="N53" i="49"/>
  <c r="M53" i="49"/>
  <c r="L53" i="49"/>
  <c r="K53" i="49"/>
  <c r="J53" i="49"/>
  <c r="I53" i="49"/>
  <c r="H53" i="49"/>
  <c r="P53" i="49" s="1"/>
  <c r="G53" i="49"/>
  <c r="F53" i="49"/>
  <c r="C53" i="49"/>
  <c r="B53" i="49"/>
  <c r="E53" i="49" s="1"/>
  <c r="T52" i="49"/>
  <c r="S52" i="49"/>
  <c r="R52" i="49"/>
  <c r="Q52" i="49"/>
  <c r="P52" i="49"/>
  <c r="E52" i="49"/>
  <c r="U52" i="49" s="1"/>
  <c r="S51" i="49"/>
  <c r="R51" i="49"/>
  <c r="Q51" i="49"/>
  <c r="P51" i="49"/>
  <c r="E51" i="49"/>
  <c r="U50" i="49"/>
  <c r="T50" i="49"/>
  <c r="S50" i="49"/>
  <c r="R50" i="49"/>
  <c r="Q50" i="49"/>
  <c r="P50" i="49"/>
  <c r="E50" i="49"/>
  <c r="T49" i="49"/>
  <c r="S49" i="49"/>
  <c r="R49" i="49"/>
  <c r="Q49" i="49"/>
  <c r="P49" i="49"/>
  <c r="E49" i="49"/>
  <c r="U49" i="49" s="1"/>
  <c r="S48" i="49"/>
  <c r="R48" i="49"/>
  <c r="Q48" i="49"/>
  <c r="P48" i="49"/>
  <c r="E48" i="49"/>
  <c r="S47" i="49"/>
  <c r="R47" i="49"/>
  <c r="Q47" i="49"/>
  <c r="P47" i="49"/>
  <c r="E47" i="49"/>
  <c r="U46" i="49"/>
  <c r="S46" i="49"/>
  <c r="R46" i="49"/>
  <c r="Q46" i="49"/>
  <c r="P46" i="49"/>
  <c r="E46" i="49"/>
  <c r="T46" i="49" s="1"/>
  <c r="T45" i="49"/>
  <c r="S45" i="49"/>
  <c r="R45" i="49"/>
  <c r="Q45" i="49"/>
  <c r="P45" i="49"/>
  <c r="E45" i="49"/>
  <c r="U45" i="49" s="1"/>
  <c r="T44" i="49"/>
  <c r="S44" i="49"/>
  <c r="R44" i="49"/>
  <c r="Q44" i="49"/>
  <c r="P44" i="49"/>
  <c r="E44" i="49"/>
  <c r="U44" i="49" s="1"/>
  <c r="S43" i="49"/>
  <c r="R43" i="49"/>
  <c r="Q43" i="49"/>
  <c r="P43" i="49"/>
  <c r="E43" i="49"/>
  <c r="S42" i="49"/>
  <c r="R42" i="49"/>
  <c r="Q42" i="49"/>
  <c r="P42" i="49"/>
  <c r="E42" i="49"/>
  <c r="U42" i="49" s="1"/>
  <c r="W40" i="49"/>
  <c r="V40" i="49"/>
  <c r="O40" i="49"/>
  <c r="N40" i="49"/>
  <c r="M40" i="49"/>
  <c r="L40" i="49"/>
  <c r="K40" i="49"/>
  <c r="J40" i="49"/>
  <c r="I40" i="49"/>
  <c r="H40" i="49"/>
  <c r="G40" i="49"/>
  <c r="F40" i="49"/>
  <c r="C40" i="49"/>
  <c r="B40" i="49"/>
  <c r="E40" i="49" s="1"/>
  <c r="S39" i="49"/>
  <c r="R39" i="49"/>
  <c r="Q39" i="49"/>
  <c r="P39" i="49"/>
  <c r="E39" i="49"/>
  <c r="S38" i="49"/>
  <c r="R38" i="49"/>
  <c r="Q38" i="49"/>
  <c r="P38" i="49"/>
  <c r="E38" i="49"/>
  <c r="S37" i="49"/>
  <c r="R37" i="49"/>
  <c r="Q37" i="49"/>
  <c r="P37" i="49"/>
  <c r="E37" i="49"/>
  <c r="U37" i="49" s="1"/>
  <c r="U36" i="49"/>
  <c r="S36" i="49"/>
  <c r="R36" i="49"/>
  <c r="Q36" i="49"/>
  <c r="P36" i="49"/>
  <c r="E36" i="49"/>
  <c r="T36" i="49" s="1"/>
  <c r="S35" i="49"/>
  <c r="R35" i="49"/>
  <c r="Q35" i="49"/>
  <c r="P35" i="49"/>
  <c r="E35" i="49"/>
  <c r="W33" i="49"/>
  <c r="V33" i="49"/>
  <c r="S33" i="49"/>
  <c r="O33" i="49"/>
  <c r="N33" i="49"/>
  <c r="M33" i="49"/>
  <c r="L33" i="49"/>
  <c r="K33" i="49"/>
  <c r="J33" i="49"/>
  <c r="I33" i="49"/>
  <c r="H33" i="49"/>
  <c r="R33" i="49" s="1"/>
  <c r="G33" i="49"/>
  <c r="F33" i="49"/>
  <c r="C33" i="49"/>
  <c r="B33" i="49"/>
  <c r="E33" i="49" s="1"/>
  <c r="S32" i="49"/>
  <c r="R32" i="49"/>
  <c r="Q32" i="49"/>
  <c r="P32" i="49"/>
  <c r="E32" i="49"/>
  <c r="W30" i="49"/>
  <c r="V30" i="49"/>
  <c r="O30" i="49"/>
  <c r="N30" i="49"/>
  <c r="M30" i="49"/>
  <c r="L30" i="49"/>
  <c r="K30" i="49"/>
  <c r="J30" i="49"/>
  <c r="I30" i="49"/>
  <c r="S30" i="49" s="1"/>
  <c r="H30" i="49"/>
  <c r="R30" i="49" s="1"/>
  <c r="G30" i="49"/>
  <c r="F30" i="49"/>
  <c r="C30" i="49"/>
  <c r="B30" i="49"/>
  <c r="S29" i="49"/>
  <c r="R29" i="49"/>
  <c r="Q29" i="49"/>
  <c r="P29" i="49"/>
  <c r="E29" i="49"/>
  <c r="U29" i="49" s="1"/>
  <c r="S28" i="49"/>
  <c r="R28" i="49"/>
  <c r="Q28" i="49"/>
  <c r="P28" i="49"/>
  <c r="E28" i="49"/>
  <c r="S27" i="49"/>
  <c r="R27" i="49"/>
  <c r="Q27" i="49"/>
  <c r="P27" i="49"/>
  <c r="E27" i="49"/>
  <c r="S26" i="49"/>
  <c r="R26" i="49"/>
  <c r="Q26" i="49"/>
  <c r="P26" i="49"/>
  <c r="E26" i="49"/>
  <c r="U26" i="49" s="1"/>
  <c r="W24" i="49"/>
  <c r="V24" i="49"/>
  <c r="O24" i="49"/>
  <c r="N24" i="49"/>
  <c r="M24" i="49"/>
  <c r="L24" i="49"/>
  <c r="K24" i="49"/>
  <c r="J24" i="49"/>
  <c r="I24" i="49"/>
  <c r="S24" i="49" s="1"/>
  <c r="H24" i="49"/>
  <c r="R24" i="49" s="1"/>
  <c r="G24" i="49"/>
  <c r="F24" i="49"/>
  <c r="C24" i="49"/>
  <c r="B24" i="49"/>
  <c r="S23" i="49"/>
  <c r="R23" i="49"/>
  <c r="Q23" i="49"/>
  <c r="P23" i="49"/>
  <c r="E23" i="49"/>
  <c r="U22" i="49"/>
  <c r="T22" i="49"/>
  <c r="S22" i="49"/>
  <c r="R22" i="49"/>
  <c r="Q22" i="49"/>
  <c r="P22" i="49"/>
  <c r="E22" i="49"/>
  <c r="U21" i="49"/>
  <c r="T21" i="49"/>
  <c r="S21" i="49"/>
  <c r="R21" i="49"/>
  <c r="Q21" i="49"/>
  <c r="P21" i="49"/>
  <c r="E21" i="49"/>
  <c r="S20" i="49"/>
  <c r="R20" i="49"/>
  <c r="Q20" i="49"/>
  <c r="P20" i="49"/>
  <c r="E20" i="49"/>
  <c r="U20" i="49" s="1"/>
  <c r="S19" i="49"/>
  <c r="R19" i="49"/>
  <c r="Q19" i="49"/>
  <c r="P19" i="49"/>
  <c r="E19" i="49"/>
  <c r="T18" i="49"/>
  <c r="S18" i="49"/>
  <c r="R18" i="49"/>
  <c r="Q18" i="49"/>
  <c r="P18" i="49"/>
  <c r="E18" i="49"/>
  <c r="U18" i="49" s="1"/>
  <c r="W16" i="49"/>
  <c r="V16" i="49"/>
  <c r="O16" i="49"/>
  <c r="N16" i="49"/>
  <c r="M16" i="49"/>
  <c r="L16" i="49"/>
  <c r="K16" i="49"/>
  <c r="J16" i="49"/>
  <c r="I16" i="49"/>
  <c r="S16" i="49" s="1"/>
  <c r="H16" i="49"/>
  <c r="R16" i="49" s="1"/>
  <c r="G16" i="49"/>
  <c r="F16" i="49"/>
  <c r="E16" i="49"/>
  <c r="C16" i="49"/>
  <c r="B16" i="49"/>
  <c r="S15" i="49"/>
  <c r="R15" i="49"/>
  <c r="Q15" i="49"/>
  <c r="P15" i="49"/>
  <c r="E15" i="49"/>
  <c r="S14" i="49"/>
  <c r="R14" i="49"/>
  <c r="Q14" i="49"/>
  <c r="P14" i="49"/>
  <c r="E14" i="49"/>
  <c r="U13" i="49"/>
  <c r="S13" i="49"/>
  <c r="R13" i="49"/>
  <c r="Q13" i="49"/>
  <c r="P13" i="49"/>
  <c r="E13" i="49"/>
  <c r="T13" i="49" s="1"/>
  <c r="T12" i="49"/>
  <c r="S12" i="49"/>
  <c r="R12" i="49"/>
  <c r="Q12" i="49"/>
  <c r="P12" i="49"/>
  <c r="E12" i="49"/>
  <c r="U12" i="49" s="1"/>
  <c r="T11" i="49"/>
  <c r="S11" i="49"/>
  <c r="R11" i="49"/>
  <c r="Q11" i="49"/>
  <c r="P11" i="49"/>
  <c r="E11" i="49"/>
  <c r="U11" i="49" s="1"/>
  <c r="S10" i="49"/>
  <c r="R10" i="49"/>
  <c r="Q10" i="49"/>
  <c r="P10" i="49"/>
  <c r="E10" i="49"/>
  <c r="T9" i="49"/>
  <c r="S9" i="49"/>
  <c r="R9" i="49"/>
  <c r="Q9" i="49"/>
  <c r="P9" i="49"/>
  <c r="E9" i="49"/>
  <c r="U9" i="49" s="1"/>
  <c r="U93" i="48"/>
  <c r="S93" i="48"/>
  <c r="R93" i="48"/>
  <c r="Q93" i="48"/>
  <c r="P93" i="48"/>
  <c r="E93" i="48"/>
  <c r="T93" i="48" s="1"/>
  <c r="S92" i="48"/>
  <c r="R92" i="48"/>
  <c r="Q92" i="48"/>
  <c r="P92" i="48"/>
  <c r="E92" i="48"/>
  <c r="U92" i="48" s="1"/>
  <c r="S91" i="48"/>
  <c r="R91" i="48"/>
  <c r="Q91" i="48"/>
  <c r="P91" i="48"/>
  <c r="E91" i="48"/>
  <c r="T90" i="48"/>
  <c r="S90" i="48"/>
  <c r="R90" i="48"/>
  <c r="Q90" i="48"/>
  <c r="P90" i="48"/>
  <c r="E90" i="48"/>
  <c r="U90" i="48" s="1"/>
  <c r="U89" i="48"/>
  <c r="S89" i="48"/>
  <c r="R89" i="48"/>
  <c r="Q89" i="48"/>
  <c r="P89" i="48"/>
  <c r="E89" i="48"/>
  <c r="T89" i="48" s="1"/>
  <c r="S88" i="48"/>
  <c r="R88" i="48"/>
  <c r="Q88" i="48"/>
  <c r="P88" i="48"/>
  <c r="E88" i="48"/>
  <c r="S87" i="48"/>
  <c r="R87" i="48"/>
  <c r="Q87" i="48"/>
  <c r="P87" i="48"/>
  <c r="E87" i="48"/>
  <c r="T86" i="48"/>
  <c r="S86" i="48"/>
  <c r="R86" i="48"/>
  <c r="Q86" i="48"/>
  <c r="P86" i="48"/>
  <c r="E86" i="48"/>
  <c r="U86" i="48" s="1"/>
  <c r="W72" i="48"/>
  <c r="V72" i="48"/>
  <c r="O72" i="48"/>
  <c r="N72" i="48"/>
  <c r="M72" i="48"/>
  <c r="L72" i="48"/>
  <c r="K72" i="48"/>
  <c r="J72" i="48"/>
  <c r="I72" i="48"/>
  <c r="S72" i="48" s="1"/>
  <c r="H72" i="48"/>
  <c r="R72" i="48" s="1"/>
  <c r="G72" i="48"/>
  <c r="F72" i="48"/>
  <c r="C72" i="48"/>
  <c r="B72" i="48"/>
  <c r="W71" i="48"/>
  <c r="V71" i="48"/>
  <c r="S71" i="48"/>
  <c r="O71" i="48"/>
  <c r="N71" i="48"/>
  <c r="M71" i="48"/>
  <c r="L71" i="48"/>
  <c r="K71" i="48"/>
  <c r="J71" i="48"/>
  <c r="I71" i="48"/>
  <c r="H71" i="48"/>
  <c r="R71" i="48" s="1"/>
  <c r="G71" i="48"/>
  <c r="F71" i="48"/>
  <c r="C71" i="48"/>
  <c r="B71" i="48"/>
  <c r="W70" i="48"/>
  <c r="V70" i="48"/>
  <c r="O70" i="48"/>
  <c r="N70" i="48"/>
  <c r="M70" i="48"/>
  <c r="L70" i="48"/>
  <c r="K70" i="48"/>
  <c r="J70" i="48"/>
  <c r="I70" i="48"/>
  <c r="H70" i="48"/>
  <c r="R70" i="48" s="1"/>
  <c r="G70" i="48"/>
  <c r="F70" i="48"/>
  <c r="C70" i="48"/>
  <c r="B70" i="48"/>
  <c r="S69" i="48"/>
  <c r="R69" i="48"/>
  <c r="Q69" i="48"/>
  <c r="U69" i="48" s="1"/>
  <c r="P69" i="48"/>
  <c r="T69" i="48" s="1"/>
  <c r="E69" i="48"/>
  <c r="W67" i="48"/>
  <c r="V67" i="48"/>
  <c r="O67" i="48"/>
  <c r="N67" i="48"/>
  <c r="M67" i="48"/>
  <c r="L67" i="48"/>
  <c r="K67" i="48"/>
  <c r="J67" i="48"/>
  <c r="I67" i="48"/>
  <c r="S67" i="48" s="1"/>
  <c r="H67" i="48"/>
  <c r="R67" i="48" s="1"/>
  <c r="G67" i="48"/>
  <c r="F67" i="48"/>
  <c r="C67" i="48"/>
  <c r="B67" i="48"/>
  <c r="W66" i="48"/>
  <c r="V66" i="48"/>
  <c r="S66" i="48"/>
  <c r="O66" i="48"/>
  <c r="N66" i="48"/>
  <c r="M66" i="48"/>
  <c r="L66" i="48"/>
  <c r="K66" i="48"/>
  <c r="J66" i="48"/>
  <c r="I66" i="48"/>
  <c r="H66" i="48"/>
  <c r="R66" i="48" s="1"/>
  <c r="G66" i="48"/>
  <c r="F66" i="48"/>
  <c r="C66" i="48"/>
  <c r="B66" i="48"/>
  <c r="S65" i="48"/>
  <c r="R65" i="48"/>
  <c r="Q65" i="48"/>
  <c r="P65" i="48"/>
  <c r="E65" i="48"/>
  <c r="S64" i="48"/>
  <c r="R64" i="48"/>
  <c r="Q64" i="48"/>
  <c r="P64" i="48"/>
  <c r="E64" i="48"/>
  <c r="S63" i="48"/>
  <c r="R63" i="48"/>
  <c r="Q63" i="48"/>
  <c r="P63" i="48"/>
  <c r="E63" i="48"/>
  <c r="U63" i="48" s="1"/>
  <c r="T62" i="48"/>
  <c r="S62" i="48"/>
  <c r="R62" i="48"/>
  <c r="Q62" i="48"/>
  <c r="P62" i="48"/>
  <c r="E62" i="48"/>
  <c r="U62" i="48" s="1"/>
  <c r="S61" i="48"/>
  <c r="R61" i="48"/>
  <c r="Q61" i="48"/>
  <c r="P61" i="48"/>
  <c r="E61" i="48"/>
  <c r="V59" i="48"/>
  <c r="O59" i="48"/>
  <c r="N59" i="48"/>
  <c r="M59" i="48"/>
  <c r="L59" i="48"/>
  <c r="K59" i="48"/>
  <c r="J59" i="48"/>
  <c r="I59" i="48"/>
  <c r="H59" i="48"/>
  <c r="R59" i="48" s="1"/>
  <c r="G59" i="48"/>
  <c r="F59" i="48"/>
  <c r="C59" i="48"/>
  <c r="B59" i="48"/>
  <c r="S58" i="48"/>
  <c r="R58" i="48"/>
  <c r="Q58" i="48"/>
  <c r="P58" i="48"/>
  <c r="E58" i="48"/>
  <c r="S57" i="48"/>
  <c r="R57" i="48"/>
  <c r="Q57" i="48"/>
  <c r="P57" i="48"/>
  <c r="E57" i="48"/>
  <c r="S56" i="48"/>
  <c r="R56" i="48"/>
  <c r="Q56" i="48"/>
  <c r="P56" i="48"/>
  <c r="E56" i="48"/>
  <c r="S55" i="48"/>
  <c r="R55" i="48"/>
  <c r="Q55" i="48"/>
  <c r="P55" i="48"/>
  <c r="E55" i="48"/>
  <c r="U55" i="48" s="1"/>
  <c r="W53" i="48"/>
  <c r="V53" i="48"/>
  <c r="O53" i="48"/>
  <c r="N53" i="48"/>
  <c r="M53" i="48"/>
  <c r="L53" i="48"/>
  <c r="K53" i="48"/>
  <c r="J53" i="48"/>
  <c r="I53" i="48"/>
  <c r="S53" i="48" s="1"/>
  <c r="H53" i="48"/>
  <c r="R53" i="48" s="1"/>
  <c r="G53" i="48"/>
  <c r="F53" i="48"/>
  <c r="C53" i="48"/>
  <c r="B53" i="48"/>
  <c r="S52" i="48"/>
  <c r="R52" i="48"/>
  <c r="Q52" i="48"/>
  <c r="P52" i="48"/>
  <c r="E52" i="48"/>
  <c r="U51" i="48"/>
  <c r="T51" i="48"/>
  <c r="S51" i="48"/>
  <c r="R51" i="48"/>
  <c r="Q51" i="48"/>
  <c r="P51" i="48"/>
  <c r="E51" i="48"/>
  <c r="S50" i="48"/>
  <c r="R50" i="48"/>
  <c r="Q50" i="48"/>
  <c r="P50" i="48"/>
  <c r="E50" i="48"/>
  <c r="S49" i="48"/>
  <c r="R49" i="48"/>
  <c r="Q49" i="48"/>
  <c r="P49" i="48"/>
  <c r="E49" i="48"/>
  <c r="S48" i="48"/>
  <c r="R48" i="48"/>
  <c r="Q48" i="48"/>
  <c r="P48" i="48"/>
  <c r="E48" i="48"/>
  <c r="U47" i="48"/>
  <c r="T47" i="48"/>
  <c r="S47" i="48"/>
  <c r="R47" i="48"/>
  <c r="Q47" i="48"/>
  <c r="P47" i="48"/>
  <c r="E47" i="48"/>
  <c r="S46" i="48"/>
  <c r="R46" i="48"/>
  <c r="Q46" i="48"/>
  <c r="P46" i="48"/>
  <c r="E46" i="48"/>
  <c r="S45" i="48"/>
  <c r="R45" i="48"/>
  <c r="Q45" i="48"/>
  <c r="P45" i="48"/>
  <c r="E45" i="48"/>
  <c r="S44" i="48"/>
  <c r="R44" i="48"/>
  <c r="Q44" i="48"/>
  <c r="P44" i="48"/>
  <c r="E44" i="48"/>
  <c r="U43" i="48"/>
  <c r="T43" i="48"/>
  <c r="S43" i="48"/>
  <c r="R43" i="48"/>
  <c r="Q43" i="48"/>
  <c r="P43" i="48"/>
  <c r="E43" i="48"/>
  <c r="U42" i="48"/>
  <c r="T42" i="48"/>
  <c r="S42" i="48"/>
  <c r="R42" i="48"/>
  <c r="Q42" i="48"/>
  <c r="P42" i="48"/>
  <c r="E42" i="48"/>
  <c r="W40" i="48"/>
  <c r="V40" i="48"/>
  <c r="O40" i="48"/>
  <c r="N40" i="48"/>
  <c r="M40" i="48"/>
  <c r="L40" i="48"/>
  <c r="K40" i="48"/>
  <c r="J40" i="48"/>
  <c r="I40" i="48"/>
  <c r="Q40" i="48" s="1"/>
  <c r="H40" i="48"/>
  <c r="R40" i="48" s="1"/>
  <c r="G40" i="48"/>
  <c r="F40" i="48"/>
  <c r="C40" i="48"/>
  <c r="B40" i="48"/>
  <c r="E40" i="48" s="1"/>
  <c r="S39" i="48"/>
  <c r="R39" i="48"/>
  <c r="Q39" i="48"/>
  <c r="P39" i="48"/>
  <c r="E39" i="48"/>
  <c r="U38" i="48"/>
  <c r="S38" i="48"/>
  <c r="R38" i="48"/>
  <c r="Q38" i="48"/>
  <c r="P38" i="48"/>
  <c r="E38" i="48"/>
  <c r="T38" i="48" s="1"/>
  <c r="T37" i="48"/>
  <c r="S37" i="48"/>
  <c r="R37" i="48"/>
  <c r="Q37" i="48"/>
  <c r="P37" i="48"/>
  <c r="E37" i="48"/>
  <c r="U37" i="48" s="1"/>
  <c r="S36" i="48"/>
  <c r="R36" i="48"/>
  <c r="Q36" i="48"/>
  <c r="P36" i="48"/>
  <c r="E36" i="48"/>
  <c r="S35" i="48"/>
  <c r="R35" i="48"/>
  <c r="Q35" i="48"/>
  <c r="P35" i="48"/>
  <c r="E35" i="48"/>
  <c r="W33" i="48"/>
  <c r="V33" i="48"/>
  <c r="O33" i="48"/>
  <c r="N33" i="48"/>
  <c r="M33" i="48"/>
  <c r="L33" i="48"/>
  <c r="K33" i="48"/>
  <c r="J33" i="48"/>
  <c r="I33" i="48"/>
  <c r="S33" i="48" s="1"/>
  <c r="H33" i="48"/>
  <c r="R33" i="48" s="1"/>
  <c r="G33" i="48"/>
  <c r="F33" i="48"/>
  <c r="E33" i="48"/>
  <c r="C33" i="48"/>
  <c r="B33" i="48"/>
  <c r="U32" i="48"/>
  <c r="S32" i="48"/>
  <c r="R32" i="48"/>
  <c r="Q32" i="48"/>
  <c r="P32" i="48"/>
  <c r="E32" i="48"/>
  <c r="W30" i="48"/>
  <c r="V30" i="48"/>
  <c r="S30" i="48"/>
  <c r="O30" i="48"/>
  <c r="N30" i="48"/>
  <c r="M30" i="48"/>
  <c r="L30" i="48"/>
  <c r="K30" i="48"/>
  <c r="J30" i="48"/>
  <c r="I30" i="48"/>
  <c r="H30" i="48"/>
  <c r="R30" i="48" s="1"/>
  <c r="G30" i="48"/>
  <c r="F30" i="48"/>
  <c r="C30" i="48"/>
  <c r="B30" i="48"/>
  <c r="S29" i="48"/>
  <c r="R29" i="48"/>
  <c r="Q29" i="48"/>
  <c r="P29" i="48"/>
  <c r="E29" i="48"/>
  <c r="U28" i="48"/>
  <c r="S28" i="48"/>
  <c r="R28" i="48"/>
  <c r="Q28" i="48"/>
  <c r="P28" i="48"/>
  <c r="E28" i="48"/>
  <c r="T28" i="48" s="1"/>
  <c r="T27" i="48"/>
  <c r="S27" i="48"/>
  <c r="R27" i="48"/>
  <c r="Q27" i="48"/>
  <c r="P27" i="48"/>
  <c r="E27" i="48"/>
  <c r="U27" i="48" s="1"/>
  <c r="S26" i="48"/>
  <c r="R26" i="48"/>
  <c r="Q26" i="48"/>
  <c r="P26" i="48"/>
  <c r="E26" i="48"/>
  <c r="U26" i="48" s="1"/>
  <c r="W24" i="48"/>
  <c r="V24" i="48"/>
  <c r="O24" i="48"/>
  <c r="N24" i="48"/>
  <c r="M24" i="48"/>
  <c r="L24" i="48"/>
  <c r="K24" i="48"/>
  <c r="J24" i="48"/>
  <c r="I24" i="48"/>
  <c r="S24" i="48" s="1"/>
  <c r="H24" i="48"/>
  <c r="P24" i="48" s="1"/>
  <c r="G24" i="48"/>
  <c r="F24" i="48"/>
  <c r="C24" i="48"/>
  <c r="B24" i="48"/>
  <c r="E24" i="48" s="1"/>
  <c r="U23" i="48"/>
  <c r="T23" i="48"/>
  <c r="S23" i="48"/>
  <c r="R23" i="48"/>
  <c r="Q23" i="48"/>
  <c r="P23" i="48"/>
  <c r="E23" i="48"/>
  <c r="S22" i="48"/>
  <c r="R22" i="48"/>
  <c r="Q22" i="48"/>
  <c r="P22" i="48"/>
  <c r="E22" i="48"/>
  <c r="S21" i="48"/>
  <c r="R21" i="48"/>
  <c r="Q21" i="48"/>
  <c r="P21" i="48"/>
  <c r="E21" i="48"/>
  <c r="U21" i="48" s="1"/>
  <c r="S20" i="48"/>
  <c r="R20" i="48"/>
  <c r="Q20" i="48"/>
  <c r="P20" i="48"/>
  <c r="E20" i="48"/>
  <c r="U19" i="48"/>
  <c r="T19" i="48"/>
  <c r="S19" i="48"/>
  <c r="R19" i="48"/>
  <c r="Q19" i="48"/>
  <c r="P19" i="48"/>
  <c r="E19" i="48"/>
  <c r="S18" i="48"/>
  <c r="R18" i="48"/>
  <c r="Q18" i="48"/>
  <c r="P18" i="48"/>
  <c r="E18" i="48"/>
  <c r="W16" i="48"/>
  <c r="V16" i="48"/>
  <c r="S16" i="48"/>
  <c r="O16" i="48"/>
  <c r="N16" i="48"/>
  <c r="M16" i="48"/>
  <c r="L16" i="48"/>
  <c r="K16" i="48"/>
  <c r="J16" i="48"/>
  <c r="I16" i="48"/>
  <c r="H16" i="48"/>
  <c r="R16" i="48" s="1"/>
  <c r="G16" i="48"/>
  <c r="F16" i="48"/>
  <c r="C16" i="48"/>
  <c r="B16" i="48"/>
  <c r="S15" i="48"/>
  <c r="R15" i="48"/>
  <c r="Q15" i="48"/>
  <c r="P15" i="48"/>
  <c r="E15" i="48"/>
  <c r="T14" i="48"/>
  <c r="S14" i="48"/>
  <c r="R14" i="48"/>
  <c r="Q14" i="48"/>
  <c r="P14" i="48"/>
  <c r="E14" i="48"/>
  <c r="U14" i="48" s="1"/>
  <c r="U13" i="48"/>
  <c r="T13" i="48"/>
  <c r="S13" i="48"/>
  <c r="R13" i="48"/>
  <c r="Q13" i="48"/>
  <c r="P13" i="48"/>
  <c r="E13" i="48"/>
  <c r="S12" i="48"/>
  <c r="R12" i="48"/>
  <c r="Q12" i="48"/>
  <c r="P12" i="48"/>
  <c r="E12" i="48"/>
  <c r="U12" i="48" s="1"/>
  <c r="S11" i="48"/>
  <c r="R11" i="48"/>
  <c r="Q11" i="48"/>
  <c r="P11" i="48"/>
  <c r="E11" i="48"/>
  <c r="S10" i="48"/>
  <c r="R10" i="48"/>
  <c r="Q10" i="48"/>
  <c r="U10" i="48" s="1"/>
  <c r="P10" i="48"/>
  <c r="T10" i="48" s="1"/>
  <c r="E10" i="48"/>
  <c r="S9" i="48"/>
  <c r="R9" i="48"/>
  <c r="Q9" i="48"/>
  <c r="P9" i="48"/>
  <c r="E9" i="48"/>
  <c r="S93" i="47"/>
  <c r="R93" i="47"/>
  <c r="Q93" i="47"/>
  <c r="P93" i="47"/>
  <c r="E93" i="47"/>
  <c r="U93" i="47" s="1"/>
  <c r="S92" i="47"/>
  <c r="R92" i="47"/>
  <c r="Q92" i="47"/>
  <c r="P92" i="47"/>
  <c r="E92" i="47"/>
  <c r="S91" i="47"/>
  <c r="R91" i="47"/>
  <c r="Q91" i="47"/>
  <c r="P91" i="47"/>
  <c r="E91" i="47"/>
  <c r="S90" i="47"/>
  <c r="R90" i="47"/>
  <c r="Q90" i="47"/>
  <c r="P90" i="47"/>
  <c r="E90" i="47"/>
  <c r="U90" i="47" s="1"/>
  <c r="S89" i="47"/>
  <c r="R89" i="47"/>
  <c r="Q89" i="47"/>
  <c r="P89" i="47"/>
  <c r="E89" i="47"/>
  <c r="U89" i="47" s="1"/>
  <c r="S88" i="47"/>
  <c r="R88" i="47"/>
  <c r="Q88" i="47"/>
  <c r="P88" i="47"/>
  <c r="E88" i="47"/>
  <c r="S87" i="47"/>
  <c r="R87" i="47"/>
  <c r="Q87" i="47"/>
  <c r="P87" i="47"/>
  <c r="E87" i="47"/>
  <c r="T87" i="47" s="1"/>
  <c r="U86" i="47"/>
  <c r="S86" i="47"/>
  <c r="R86" i="47"/>
  <c r="Q86" i="47"/>
  <c r="P86" i="47"/>
  <c r="E86" i="47"/>
  <c r="T86" i="47" s="1"/>
  <c r="W72" i="47"/>
  <c r="V72" i="47"/>
  <c r="O72" i="47"/>
  <c r="N72" i="47"/>
  <c r="M72" i="47"/>
  <c r="L72" i="47"/>
  <c r="K72" i="47"/>
  <c r="J72" i="47"/>
  <c r="I72" i="47"/>
  <c r="S72" i="47" s="1"/>
  <c r="H72" i="47"/>
  <c r="R72" i="47" s="1"/>
  <c r="G72" i="47"/>
  <c r="F72" i="47"/>
  <c r="C72" i="47"/>
  <c r="B72" i="47"/>
  <c r="W71" i="47"/>
  <c r="V71" i="47"/>
  <c r="O71" i="47"/>
  <c r="N71" i="47"/>
  <c r="M71" i="47"/>
  <c r="L71" i="47"/>
  <c r="K71" i="47"/>
  <c r="J71" i="47"/>
  <c r="I71" i="47"/>
  <c r="H71" i="47"/>
  <c r="R71" i="47" s="1"/>
  <c r="G71" i="47"/>
  <c r="F71" i="47"/>
  <c r="C71" i="47"/>
  <c r="B71" i="47"/>
  <c r="W70" i="47"/>
  <c r="V70" i="47"/>
  <c r="O70" i="47"/>
  <c r="N70" i="47"/>
  <c r="M70" i="47"/>
  <c r="L70" i="47"/>
  <c r="K70" i="47"/>
  <c r="J70" i="47"/>
  <c r="I70" i="47"/>
  <c r="H70" i="47"/>
  <c r="R70" i="47" s="1"/>
  <c r="G70" i="47"/>
  <c r="F70" i="47"/>
  <c r="C70" i="47"/>
  <c r="B70" i="47"/>
  <c r="E70" i="47" s="1"/>
  <c r="S69" i="47"/>
  <c r="R69" i="47"/>
  <c r="Q69" i="47"/>
  <c r="U69" i="47" s="1"/>
  <c r="P69" i="47"/>
  <c r="T69" i="47" s="1"/>
  <c r="E69" i="47"/>
  <c r="W67" i="47"/>
  <c r="V67" i="47"/>
  <c r="O67" i="47"/>
  <c r="N67" i="47"/>
  <c r="M67" i="47"/>
  <c r="L67" i="47"/>
  <c r="K67" i="47"/>
  <c r="J67" i="47"/>
  <c r="I67" i="47"/>
  <c r="S67" i="47" s="1"/>
  <c r="H67" i="47"/>
  <c r="R67" i="47" s="1"/>
  <c r="G67" i="47"/>
  <c r="F67" i="47"/>
  <c r="C67" i="47"/>
  <c r="B67" i="47"/>
  <c r="W66" i="47"/>
  <c r="V66" i="47"/>
  <c r="O66" i="47"/>
  <c r="N66" i="47"/>
  <c r="M66" i="47"/>
  <c r="L66" i="47"/>
  <c r="K66" i="47"/>
  <c r="J66" i="47"/>
  <c r="I66" i="47"/>
  <c r="H66" i="47"/>
  <c r="R66" i="47" s="1"/>
  <c r="G66" i="47"/>
  <c r="F66" i="47"/>
  <c r="C66" i="47"/>
  <c r="B66" i="47"/>
  <c r="U65" i="47"/>
  <c r="S65" i="47"/>
  <c r="R65" i="47"/>
  <c r="Q65" i="47"/>
  <c r="P65" i="47"/>
  <c r="E65" i="47"/>
  <c r="T65" i="47" s="1"/>
  <c r="U64" i="47"/>
  <c r="T64" i="47"/>
  <c r="S64" i="47"/>
  <c r="R64" i="47"/>
  <c r="Q64" i="47"/>
  <c r="P64" i="47"/>
  <c r="E64" i="47"/>
  <c r="S63" i="47"/>
  <c r="R63" i="47"/>
  <c r="Q63" i="47"/>
  <c r="P63" i="47"/>
  <c r="E63" i="47"/>
  <c r="S62" i="47"/>
  <c r="R62" i="47"/>
  <c r="Q62" i="47"/>
  <c r="P62" i="47"/>
  <c r="E62" i="47"/>
  <c r="U61" i="47"/>
  <c r="S61" i="47"/>
  <c r="R61" i="47"/>
  <c r="Q61" i="47"/>
  <c r="P61" i="47"/>
  <c r="E61" i="47"/>
  <c r="V59" i="47"/>
  <c r="O59" i="47"/>
  <c r="N59" i="47"/>
  <c r="M59" i="47"/>
  <c r="L59" i="47"/>
  <c r="K59" i="47"/>
  <c r="J59" i="47"/>
  <c r="I59" i="47"/>
  <c r="S59" i="47" s="1"/>
  <c r="H59" i="47"/>
  <c r="R59" i="47" s="1"/>
  <c r="G59" i="47"/>
  <c r="F59" i="47"/>
  <c r="C59" i="47"/>
  <c r="B59" i="47"/>
  <c r="S58" i="47"/>
  <c r="R58" i="47"/>
  <c r="Q58" i="47"/>
  <c r="P58" i="47"/>
  <c r="E58" i="47"/>
  <c r="S57" i="47"/>
  <c r="R57" i="47"/>
  <c r="Q57" i="47"/>
  <c r="P57" i="47"/>
  <c r="E57" i="47"/>
  <c r="T57" i="47" s="1"/>
  <c r="T56" i="47"/>
  <c r="S56" i="47"/>
  <c r="R56" i="47"/>
  <c r="Q56" i="47"/>
  <c r="P56" i="47"/>
  <c r="E56" i="47"/>
  <c r="U56" i="47" s="1"/>
  <c r="S55" i="47"/>
  <c r="R55" i="47"/>
  <c r="Q55" i="47"/>
  <c r="P55" i="47"/>
  <c r="E55" i="47"/>
  <c r="W53" i="47"/>
  <c r="V53" i="47"/>
  <c r="O53" i="47"/>
  <c r="N53" i="47"/>
  <c r="M53" i="47"/>
  <c r="L53" i="47"/>
  <c r="K53" i="47"/>
  <c r="J53" i="47"/>
  <c r="I53" i="47"/>
  <c r="S53" i="47" s="1"/>
  <c r="H53" i="47"/>
  <c r="R53" i="47" s="1"/>
  <c r="G53" i="47"/>
  <c r="F53" i="47"/>
  <c r="C53" i="47"/>
  <c r="B53" i="47"/>
  <c r="U52" i="47"/>
  <c r="S52" i="47"/>
  <c r="R52" i="47"/>
  <c r="Q52" i="47"/>
  <c r="P52" i="47"/>
  <c r="E52" i="47"/>
  <c r="T52" i="47" s="1"/>
  <c r="T51" i="47"/>
  <c r="S51" i="47"/>
  <c r="R51" i="47"/>
  <c r="Q51" i="47"/>
  <c r="P51" i="47"/>
  <c r="E51" i="47"/>
  <c r="U51" i="47" s="1"/>
  <c r="S50" i="47"/>
  <c r="R50" i="47"/>
  <c r="Q50" i="47"/>
  <c r="P50" i="47"/>
  <c r="E50" i="47"/>
  <c r="U50" i="47" s="1"/>
  <c r="S49" i="47"/>
  <c r="R49" i="47"/>
  <c r="Q49" i="47"/>
  <c r="P49" i="47"/>
  <c r="E49" i="47"/>
  <c r="U48" i="47"/>
  <c r="S48" i="47"/>
  <c r="R48" i="47"/>
  <c r="Q48" i="47"/>
  <c r="P48" i="47"/>
  <c r="E48" i="47"/>
  <c r="T48" i="47" s="1"/>
  <c r="T47" i="47"/>
  <c r="S47" i="47"/>
  <c r="R47" i="47"/>
  <c r="Q47" i="47"/>
  <c r="P47" i="47"/>
  <c r="E47" i="47"/>
  <c r="U47" i="47" s="1"/>
  <c r="S46" i="47"/>
  <c r="R46" i="47"/>
  <c r="Q46" i="47"/>
  <c r="P46" i="47"/>
  <c r="E46" i="47"/>
  <c r="U46" i="47" s="1"/>
  <c r="S45" i="47"/>
  <c r="R45" i="47"/>
  <c r="Q45" i="47"/>
  <c r="P45" i="47"/>
  <c r="E45" i="47"/>
  <c r="U44" i="47"/>
  <c r="S44" i="47"/>
  <c r="R44" i="47"/>
  <c r="Q44" i="47"/>
  <c r="P44" i="47"/>
  <c r="E44" i="47"/>
  <c r="T44" i="47" s="1"/>
  <c r="T43" i="47"/>
  <c r="S43" i="47"/>
  <c r="R43" i="47"/>
  <c r="Q43" i="47"/>
  <c r="P43" i="47"/>
  <c r="E43" i="47"/>
  <c r="U43" i="47" s="1"/>
  <c r="S42" i="47"/>
  <c r="R42" i="47"/>
  <c r="Q42" i="47"/>
  <c r="P42" i="47"/>
  <c r="E42" i="47"/>
  <c r="U42" i="47" s="1"/>
  <c r="W40" i="47"/>
  <c r="V40" i="47"/>
  <c r="O40" i="47"/>
  <c r="N40" i="47"/>
  <c r="M40" i="47"/>
  <c r="L40" i="47"/>
  <c r="K40" i="47"/>
  <c r="J40" i="47"/>
  <c r="I40" i="47"/>
  <c r="H40" i="47"/>
  <c r="R40" i="47" s="1"/>
  <c r="G40" i="47"/>
  <c r="F40" i="47"/>
  <c r="C40" i="47"/>
  <c r="B40" i="47"/>
  <c r="S39" i="47"/>
  <c r="R39" i="47"/>
  <c r="Q39" i="47"/>
  <c r="P39" i="47"/>
  <c r="E39" i="47"/>
  <c r="T39" i="47" s="1"/>
  <c r="U38" i="47"/>
  <c r="S38" i="47"/>
  <c r="R38" i="47"/>
  <c r="Q38" i="47"/>
  <c r="P38" i="47"/>
  <c r="E38" i="47"/>
  <c r="T38" i="47" s="1"/>
  <c r="S37" i="47"/>
  <c r="R37" i="47"/>
  <c r="Q37" i="47"/>
  <c r="P37" i="47"/>
  <c r="E37" i="47"/>
  <c r="S36" i="47"/>
  <c r="R36" i="47"/>
  <c r="Q36" i="47"/>
  <c r="P36" i="47"/>
  <c r="E36" i="47"/>
  <c r="S35" i="47"/>
  <c r="R35" i="47"/>
  <c r="Q35" i="47"/>
  <c r="U35" i="47" s="1"/>
  <c r="P35" i="47"/>
  <c r="E35" i="47"/>
  <c r="W33" i="47"/>
  <c r="V33" i="47"/>
  <c r="O33" i="47"/>
  <c r="N33" i="47"/>
  <c r="M33" i="47"/>
  <c r="L33" i="47"/>
  <c r="K33" i="47"/>
  <c r="J33" i="47"/>
  <c r="I33" i="47"/>
  <c r="S33" i="47" s="1"/>
  <c r="H33" i="47"/>
  <c r="R33" i="47" s="1"/>
  <c r="G33" i="47"/>
  <c r="F33" i="47"/>
  <c r="C33" i="47"/>
  <c r="B33" i="47"/>
  <c r="S32" i="47"/>
  <c r="R32" i="47"/>
  <c r="Q32" i="47"/>
  <c r="P32" i="47"/>
  <c r="E32" i="47"/>
  <c r="W30" i="47"/>
  <c r="V30" i="47"/>
  <c r="O30" i="47"/>
  <c r="N30" i="47"/>
  <c r="M30" i="47"/>
  <c r="L30" i="47"/>
  <c r="K30" i="47"/>
  <c r="J30" i="47"/>
  <c r="I30" i="47"/>
  <c r="S30" i="47" s="1"/>
  <c r="H30" i="47"/>
  <c r="R30" i="47" s="1"/>
  <c r="G30" i="47"/>
  <c r="F30" i="47"/>
  <c r="C30" i="47"/>
  <c r="B30" i="47"/>
  <c r="E30" i="47" s="1"/>
  <c r="S29" i="47"/>
  <c r="R29" i="47"/>
  <c r="Q29" i="47"/>
  <c r="P29" i="47"/>
  <c r="E29" i="47"/>
  <c r="U28" i="47"/>
  <c r="T28" i="47"/>
  <c r="S28" i="47"/>
  <c r="R28" i="47"/>
  <c r="Q28" i="47"/>
  <c r="P28" i="47"/>
  <c r="E28" i="47"/>
  <c r="T27" i="47"/>
  <c r="S27" i="47"/>
  <c r="R27" i="47"/>
  <c r="Q27" i="47"/>
  <c r="P27" i="47"/>
  <c r="E27" i="47"/>
  <c r="U27" i="47" s="1"/>
  <c r="S26" i="47"/>
  <c r="R26" i="47"/>
  <c r="Q26" i="47"/>
  <c r="P26" i="47"/>
  <c r="E26" i="47"/>
  <c r="W24" i="47"/>
  <c r="V24" i="47"/>
  <c r="O24" i="47"/>
  <c r="N24" i="47"/>
  <c r="M24" i="47"/>
  <c r="L24" i="47"/>
  <c r="K24" i="47"/>
  <c r="J24" i="47"/>
  <c r="I24" i="47"/>
  <c r="S24" i="47" s="1"/>
  <c r="H24" i="47"/>
  <c r="R24" i="47" s="1"/>
  <c r="G24" i="47"/>
  <c r="F24" i="47"/>
  <c r="E24" i="47"/>
  <c r="C24" i="47"/>
  <c r="B24" i="47"/>
  <c r="S23" i="47"/>
  <c r="R23" i="47"/>
  <c r="Q23" i="47"/>
  <c r="P23" i="47"/>
  <c r="E23" i="47"/>
  <c r="U23" i="47" s="1"/>
  <c r="S22" i="47"/>
  <c r="R22" i="47"/>
  <c r="Q22" i="47"/>
  <c r="P22" i="47"/>
  <c r="E22" i="47"/>
  <c r="S21" i="47"/>
  <c r="R21" i="47"/>
  <c r="Q21" i="47"/>
  <c r="P21" i="47"/>
  <c r="E21" i="47"/>
  <c r="S20" i="47"/>
  <c r="R20" i="47"/>
  <c r="Q20" i="47"/>
  <c r="P20" i="47"/>
  <c r="E20" i="47"/>
  <c r="T20" i="47" s="1"/>
  <c r="U19" i="47"/>
  <c r="S19" i="47"/>
  <c r="R19" i="47"/>
  <c r="Q19" i="47"/>
  <c r="P19" i="47"/>
  <c r="E19" i="47"/>
  <c r="T19" i="47" s="1"/>
  <c r="S18" i="47"/>
  <c r="R18" i="47"/>
  <c r="Q18" i="47"/>
  <c r="P18" i="47"/>
  <c r="E18" i="47"/>
  <c r="W16" i="47"/>
  <c r="V16" i="47"/>
  <c r="S16" i="47"/>
  <c r="O16" i="47"/>
  <c r="N16" i="47"/>
  <c r="M16" i="47"/>
  <c r="L16" i="47"/>
  <c r="K16" i="47"/>
  <c r="J16" i="47"/>
  <c r="I16" i="47"/>
  <c r="H16" i="47"/>
  <c r="G16" i="47"/>
  <c r="F16" i="47"/>
  <c r="C16" i="47"/>
  <c r="B16" i="47"/>
  <c r="E16" i="47" s="1"/>
  <c r="S15" i="47"/>
  <c r="R15" i="47"/>
  <c r="Q15" i="47"/>
  <c r="P15" i="47"/>
  <c r="E15" i="47"/>
  <c r="T15" i="47" s="1"/>
  <c r="S14" i="47"/>
  <c r="R14" i="47"/>
  <c r="Q14" i="47"/>
  <c r="P14" i="47"/>
  <c r="E14" i="47"/>
  <c r="S13" i="47"/>
  <c r="R13" i="47"/>
  <c r="Q13" i="47"/>
  <c r="P13" i="47"/>
  <c r="E13" i="47"/>
  <c r="U13" i="47" s="1"/>
  <c r="S12" i="47"/>
  <c r="R12" i="47"/>
  <c r="Q12" i="47"/>
  <c r="P12" i="47"/>
  <c r="E12" i="47"/>
  <c r="S11" i="47"/>
  <c r="R11" i="47"/>
  <c r="Q11" i="47"/>
  <c r="P11" i="47"/>
  <c r="E11" i="47"/>
  <c r="S10" i="47"/>
  <c r="R10" i="47"/>
  <c r="Q10" i="47"/>
  <c r="U10" i="47" s="1"/>
  <c r="P10" i="47"/>
  <c r="E10" i="47"/>
  <c r="S9" i="47"/>
  <c r="R9" i="47"/>
  <c r="Q9" i="47"/>
  <c r="P9" i="47"/>
  <c r="E9" i="47"/>
  <c r="S93" i="46"/>
  <c r="R93" i="46"/>
  <c r="Q93" i="46"/>
  <c r="P93" i="46"/>
  <c r="E93" i="46"/>
  <c r="S92" i="46"/>
  <c r="R92" i="46"/>
  <c r="Q92" i="46"/>
  <c r="P92" i="46"/>
  <c r="E92" i="46"/>
  <c r="U92" i="46" s="1"/>
  <c r="T91" i="46"/>
  <c r="S91" i="46"/>
  <c r="R91" i="46"/>
  <c r="Q91" i="46"/>
  <c r="P91" i="46"/>
  <c r="E91" i="46"/>
  <c r="U91" i="46" s="1"/>
  <c r="S90" i="46"/>
  <c r="R90" i="46"/>
  <c r="Q90" i="46"/>
  <c r="P90" i="46"/>
  <c r="E90" i="46"/>
  <c r="U90" i="46" s="1"/>
  <c r="S89" i="46"/>
  <c r="R89" i="46"/>
  <c r="Q89" i="46"/>
  <c r="P89" i="46"/>
  <c r="E89" i="46"/>
  <c r="S88" i="46"/>
  <c r="R88" i="46"/>
  <c r="Q88" i="46"/>
  <c r="P88" i="46"/>
  <c r="E88" i="46"/>
  <c r="U88" i="46" s="1"/>
  <c r="T87" i="46"/>
  <c r="S87" i="46"/>
  <c r="R87" i="46"/>
  <c r="Q87" i="46"/>
  <c r="P87" i="46"/>
  <c r="E87" i="46"/>
  <c r="U87" i="46" s="1"/>
  <c r="S86" i="46"/>
  <c r="R86" i="46"/>
  <c r="Q86" i="46"/>
  <c r="P86" i="46"/>
  <c r="E86" i="46"/>
  <c r="U86" i="46" s="1"/>
  <c r="W72" i="46"/>
  <c r="V72" i="46"/>
  <c r="O72" i="46"/>
  <c r="N72" i="46"/>
  <c r="M72" i="46"/>
  <c r="L72" i="46"/>
  <c r="K72" i="46"/>
  <c r="J72" i="46"/>
  <c r="I72" i="46"/>
  <c r="S72" i="46" s="1"/>
  <c r="H72" i="46"/>
  <c r="R72" i="46" s="1"/>
  <c r="G72" i="46"/>
  <c r="F72" i="46"/>
  <c r="C72" i="46"/>
  <c r="B72" i="46"/>
  <c r="W71" i="46"/>
  <c r="V71" i="46"/>
  <c r="O71" i="46"/>
  <c r="N71" i="46"/>
  <c r="M71" i="46"/>
  <c r="L71" i="46"/>
  <c r="K71" i="46"/>
  <c r="J71" i="46"/>
  <c r="I71" i="46"/>
  <c r="Q71" i="46" s="1"/>
  <c r="H71" i="46"/>
  <c r="G71" i="46"/>
  <c r="F71" i="46"/>
  <c r="C71" i="46"/>
  <c r="B71" i="46"/>
  <c r="E71" i="46" s="1"/>
  <c r="W70" i="46"/>
  <c r="V70" i="46"/>
  <c r="R70" i="46"/>
  <c r="O70" i="46"/>
  <c r="N70" i="46"/>
  <c r="M70" i="46"/>
  <c r="L70" i="46"/>
  <c r="K70" i="46"/>
  <c r="J70" i="46"/>
  <c r="I70" i="46"/>
  <c r="S70" i="46" s="1"/>
  <c r="H70" i="46"/>
  <c r="G70" i="46"/>
  <c r="F70" i="46"/>
  <c r="C70" i="46"/>
  <c r="E70" i="46" s="1"/>
  <c r="B70" i="46"/>
  <c r="S69" i="46"/>
  <c r="R69" i="46"/>
  <c r="Q69" i="46"/>
  <c r="P69" i="46"/>
  <c r="E69" i="46"/>
  <c r="W67" i="46"/>
  <c r="V67" i="46"/>
  <c r="O67" i="46"/>
  <c r="N67" i="46"/>
  <c r="M67" i="46"/>
  <c r="L67" i="46"/>
  <c r="K67" i="46"/>
  <c r="J67" i="46"/>
  <c r="I67" i="46"/>
  <c r="S67" i="46" s="1"/>
  <c r="H67" i="46"/>
  <c r="R67" i="46" s="1"/>
  <c r="G67" i="46"/>
  <c r="F67" i="46"/>
  <c r="C67" i="46"/>
  <c r="B67" i="46"/>
  <c r="W66" i="46"/>
  <c r="V66" i="46"/>
  <c r="O66" i="46"/>
  <c r="N66" i="46"/>
  <c r="M66" i="46"/>
  <c r="L66" i="46"/>
  <c r="K66" i="46"/>
  <c r="J66" i="46"/>
  <c r="I66" i="46"/>
  <c r="H66" i="46"/>
  <c r="R66" i="46" s="1"/>
  <c r="G66" i="46"/>
  <c r="F66" i="46"/>
  <c r="C66" i="46"/>
  <c r="B66" i="46"/>
  <c r="T65" i="46"/>
  <c r="S65" i="46"/>
  <c r="R65" i="46"/>
  <c r="Q65" i="46"/>
  <c r="P65" i="46"/>
  <c r="E65" i="46"/>
  <c r="U65" i="46" s="1"/>
  <c r="U64" i="46"/>
  <c r="S64" i="46"/>
  <c r="R64" i="46"/>
  <c r="Q64" i="46"/>
  <c r="P64" i="46"/>
  <c r="E64" i="46"/>
  <c r="T64" i="46" s="1"/>
  <c r="S63" i="46"/>
  <c r="R63" i="46"/>
  <c r="Q63" i="46"/>
  <c r="P63" i="46"/>
  <c r="E63" i="46"/>
  <c r="S62" i="46"/>
  <c r="R62" i="46"/>
  <c r="Q62" i="46"/>
  <c r="P62" i="46"/>
  <c r="E62" i="46"/>
  <c r="U62" i="46" s="1"/>
  <c r="T61" i="46"/>
  <c r="S61" i="46"/>
  <c r="R61" i="46"/>
  <c r="Q61" i="46"/>
  <c r="P61" i="46"/>
  <c r="E61" i="46"/>
  <c r="U61" i="46" s="1"/>
  <c r="V59" i="46"/>
  <c r="O59" i="46"/>
  <c r="N59" i="46"/>
  <c r="M59" i="46"/>
  <c r="L59" i="46"/>
  <c r="K59" i="46"/>
  <c r="J59" i="46"/>
  <c r="I59" i="46"/>
  <c r="S59" i="46" s="1"/>
  <c r="H59" i="46"/>
  <c r="R59" i="46" s="1"/>
  <c r="G59" i="46"/>
  <c r="F59" i="46"/>
  <c r="C59" i="46"/>
  <c r="B59" i="46"/>
  <c r="S58" i="46"/>
  <c r="R58" i="46"/>
  <c r="Q58" i="46"/>
  <c r="P58" i="46"/>
  <c r="E58" i="46"/>
  <c r="U58" i="46" s="1"/>
  <c r="S57" i="46"/>
  <c r="R57" i="46"/>
  <c r="Q57" i="46"/>
  <c r="P57" i="46"/>
  <c r="E57" i="46"/>
  <c r="U57" i="46" s="1"/>
  <c r="S56" i="46"/>
  <c r="R56" i="46"/>
  <c r="Q56" i="46"/>
  <c r="P56" i="46"/>
  <c r="E56" i="46"/>
  <c r="U56" i="46" s="1"/>
  <c r="S55" i="46"/>
  <c r="R55" i="46"/>
  <c r="Q55" i="46"/>
  <c r="P55" i="46"/>
  <c r="E55" i="46"/>
  <c r="W53" i="46"/>
  <c r="V53" i="46"/>
  <c r="O53" i="46"/>
  <c r="N53" i="46"/>
  <c r="M53" i="46"/>
  <c r="L53" i="46"/>
  <c r="K53" i="46"/>
  <c r="J53" i="46"/>
  <c r="I53" i="46"/>
  <c r="H53" i="46"/>
  <c r="R53" i="46" s="1"/>
  <c r="G53" i="46"/>
  <c r="F53" i="46"/>
  <c r="C53" i="46"/>
  <c r="B53" i="46"/>
  <c r="U52" i="46"/>
  <c r="T52" i="46"/>
  <c r="S52" i="46"/>
  <c r="R52" i="46"/>
  <c r="Q52" i="46"/>
  <c r="P52" i="46"/>
  <c r="E52" i="46"/>
  <c r="T51" i="46"/>
  <c r="S51" i="46"/>
  <c r="R51" i="46"/>
  <c r="Q51" i="46"/>
  <c r="P51" i="46"/>
  <c r="E51" i="46"/>
  <c r="U51" i="46" s="1"/>
  <c r="S50" i="46"/>
  <c r="R50" i="46"/>
  <c r="Q50" i="46"/>
  <c r="P50" i="46"/>
  <c r="E50" i="46"/>
  <c r="S49" i="46"/>
  <c r="R49" i="46"/>
  <c r="Q49" i="46"/>
  <c r="P49" i="46"/>
  <c r="E49" i="46"/>
  <c r="U49" i="46" s="1"/>
  <c r="U48" i="46"/>
  <c r="T48" i="46"/>
  <c r="S48" i="46"/>
  <c r="R48" i="46"/>
  <c r="Q48" i="46"/>
  <c r="P48" i="46"/>
  <c r="E48" i="46"/>
  <c r="S47" i="46"/>
  <c r="R47" i="46"/>
  <c r="Q47" i="46"/>
  <c r="P47" i="46"/>
  <c r="E47" i="46"/>
  <c r="U47" i="46" s="1"/>
  <c r="S46" i="46"/>
  <c r="R46" i="46"/>
  <c r="Q46" i="46"/>
  <c r="P46" i="46"/>
  <c r="E46" i="46"/>
  <c r="S45" i="46"/>
  <c r="R45" i="46"/>
  <c r="Q45" i="46"/>
  <c r="P45" i="46"/>
  <c r="E45" i="46"/>
  <c r="U45" i="46" s="1"/>
  <c r="T44" i="46"/>
  <c r="S44" i="46"/>
  <c r="R44" i="46"/>
  <c r="Q44" i="46"/>
  <c r="P44" i="46"/>
  <c r="E44" i="46"/>
  <c r="U44" i="46" s="1"/>
  <c r="S43" i="46"/>
  <c r="R43" i="46"/>
  <c r="Q43" i="46"/>
  <c r="P43" i="46"/>
  <c r="E43" i="46"/>
  <c r="U43" i="46" s="1"/>
  <c r="S42" i="46"/>
  <c r="R42" i="46"/>
  <c r="Q42" i="46"/>
  <c r="P42" i="46"/>
  <c r="E42" i="46"/>
  <c r="W40" i="46"/>
  <c r="V40" i="46"/>
  <c r="O40" i="46"/>
  <c r="N40" i="46"/>
  <c r="M40" i="46"/>
  <c r="L40" i="46"/>
  <c r="K40" i="46"/>
  <c r="J40" i="46"/>
  <c r="I40" i="46"/>
  <c r="H40" i="46"/>
  <c r="R40" i="46" s="1"/>
  <c r="G40" i="46"/>
  <c r="F40" i="46"/>
  <c r="C40" i="46"/>
  <c r="B40" i="46"/>
  <c r="S39" i="46"/>
  <c r="R39" i="46"/>
  <c r="Q39" i="46"/>
  <c r="P39" i="46"/>
  <c r="E39" i="46"/>
  <c r="T39" i="46" s="1"/>
  <c r="U38" i="46"/>
  <c r="T38" i="46"/>
  <c r="S38" i="46"/>
  <c r="R38" i="46"/>
  <c r="Q38" i="46"/>
  <c r="P38" i="46"/>
  <c r="E38" i="46"/>
  <c r="S37" i="46"/>
  <c r="R37" i="46"/>
  <c r="Q37" i="46"/>
  <c r="P37" i="46"/>
  <c r="E37" i="46"/>
  <c r="S36" i="46"/>
  <c r="R36" i="46"/>
  <c r="Q36" i="46"/>
  <c r="P36" i="46"/>
  <c r="E36" i="46"/>
  <c r="U36" i="46" s="1"/>
  <c r="U35" i="46"/>
  <c r="S35" i="46"/>
  <c r="R35" i="46"/>
  <c r="Q35" i="46"/>
  <c r="P35" i="46"/>
  <c r="T35" i="46" s="1"/>
  <c r="E35" i="46"/>
  <c r="W33" i="46"/>
  <c r="V33" i="46"/>
  <c r="O33" i="46"/>
  <c r="N33" i="46"/>
  <c r="M33" i="46"/>
  <c r="L33" i="46"/>
  <c r="K33" i="46"/>
  <c r="J33" i="46"/>
  <c r="I33" i="46"/>
  <c r="S33" i="46" s="1"/>
  <c r="H33" i="46"/>
  <c r="R33" i="46" s="1"/>
  <c r="G33" i="46"/>
  <c r="F33" i="46"/>
  <c r="C33" i="46"/>
  <c r="B33" i="46"/>
  <c r="S32" i="46"/>
  <c r="R32" i="46"/>
  <c r="Q32" i="46"/>
  <c r="P32" i="46"/>
  <c r="E32" i="46"/>
  <c r="W30" i="46"/>
  <c r="V30" i="46"/>
  <c r="O30" i="46"/>
  <c r="N30" i="46"/>
  <c r="M30" i="46"/>
  <c r="L30" i="46"/>
  <c r="K30" i="46"/>
  <c r="J30" i="46"/>
  <c r="I30" i="46"/>
  <c r="Q30" i="46" s="1"/>
  <c r="H30" i="46"/>
  <c r="G30" i="46"/>
  <c r="F30" i="46"/>
  <c r="C30" i="46"/>
  <c r="B30" i="46"/>
  <c r="E30" i="46" s="1"/>
  <c r="S29" i="46"/>
  <c r="R29" i="46"/>
  <c r="Q29" i="46"/>
  <c r="P29" i="46"/>
  <c r="E29" i="46"/>
  <c r="U29" i="46" s="1"/>
  <c r="U28" i="46"/>
  <c r="S28" i="46"/>
  <c r="R28" i="46"/>
  <c r="Q28" i="46"/>
  <c r="P28" i="46"/>
  <c r="E28" i="46"/>
  <c r="T28" i="46" s="1"/>
  <c r="S27" i="46"/>
  <c r="R27" i="46"/>
  <c r="Q27" i="46"/>
  <c r="P27" i="46"/>
  <c r="E27" i="46"/>
  <c r="S26" i="46"/>
  <c r="R26" i="46"/>
  <c r="Q26" i="46"/>
  <c r="P26" i="46"/>
  <c r="E26" i="46"/>
  <c r="U26" i="46" s="1"/>
  <c r="W24" i="46"/>
  <c r="V24" i="46"/>
  <c r="R24" i="46"/>
  <c r="O24" i="46"/>
  <c r="N24" i="46"/>
  <c r="M24" i="46"/>
  <c r="L24" i="46"/>
  <c r="K24" i="46"/>
  <c r="J24" i="46"/>
  <c r="I24" i="46"/>
  <c r="S24" i="46" s="1"/>
  <c r="H24" i="46"/>
  <c r="G24" i="46"/>
  <c r="F24" i="46"/>
  <c r="C24" i="46"/>
  <c r="E24" i="46" s="1"/>
  <c r="B24" i="46"/>
  <c r="S23" i="46"/>
  <c r="R23" i="46"/>
  <c r="Q23" i="46"/>
  <c r="P23" i="46"/>
  <c r="E23" i="46"/>
  <c r="S22" i="46"/>
  <c r="R22" i="46"/>
  <c r="Q22" i="46"/>
  <c r="P22" i="46"/>
  <c r="E22" i="46"/>
  <c r="S21" i="46"/>
  <c r="R21" i="46"/>
  <c r="Q21" i="46"/>
  <c r="P21" i="46"/>
  <c r="E21" i="46"/>
  <c r="U21" i="46" s="1"/>
  <c r="U20" i="46"/>
  <c r="T20" i="46"/>
  <c r="S20" i="46"/>
  <c r="R20" i="46"/>
  <c r="Q20" i="46"/>
  <c r="P20" i="46"/>
  <c r="E20" i="46"/>
  <c r="S19" i="46"/>
  <c r="R19" i="46"/>
  <c r="Q19" i="46"/>
  <c r="P19" i="46"/>
  <c r="E19" i="46"/>
  <c r="S18" i="46"/>
  <c r="R18" i="46"/>
  <c r="Q18" i="46"/>
  <c r="P18" i="46"/>
  <c r="E18" i="46"/>
  <c r="W16" i="46"/>
  <c r="V16" i="46"/>
  <c r="O16" i="46"/>
  <c r="N16" i="46"/>
  <c r="M16" i="46"/>
  <c r="L16" i="46"/>
  <c r="K16" i="46"/>
  <c r="J16" i="46"/>
  <c r="I16" i="46"/>
  <c r="Q16" i="46" s="1"/>
  <c r="H16" i="46"/>
  <c r="G16" i="46"/>
  <c r="F16" i="46"/>
  <c r="C16" i="46"/>
  <c r="B16" i="46"/>
  <c r="U15" i="46"/>
  <c r="T15" i="46"/>
  <c r="S15" i="46"/>
  <c r="R15" i="46"/>
  <c r="Q15" i="46"/>
  <c r="P15" i="46"/>
  <c r="E15" i="46"/>
  <c r="T14" i="46"/>
  <c r="S14" i="46"/>
  <c r="R14" i="46"/>
  <c r="Q14" i="46"/>
  <c r="P14" i="46"/>
  <c r="E14" i="46"/>
  <c r="U14" i="46" s="1"/>
  <c r="S13" i="46"/>
  <c r="R13" i="46"/>
  <c r="Q13" i="46"/>
  <c r="P13" i="46"/>
  <c r="E13" i="46"/>
  <c r="S12" i="46"/>
  <c r="R12" i="46"/>
  <c r="Q12" i="46"/>
  <c r="P12" i="46"/>
  <c r="E12" i="46"/>
  <c r="U12" i="46" s="1"/>
  <c r="U11" i="46"/>
  <c r="T11" i="46"/>
  <c r="S11" i="46"/>
  <c r="R11" i="46"/>
  <c r="Q11" i="46"/>
  <c r="P11" i="46"/>
  <c r="E11" i="46"/>
  <c r="S10" i="46"/>
  <c r="R10" i="46"/>
  <c r="Q10" i="46"/>
  <c r="U10" i="46" s="1"/>
  <c r="P10" i="46"/>
  <c r="T10" i="46" s="1"/>
  <c r="E10" i="46"/>
  <c r="S9" i="46"/>
  <c r="R9" i="46"/>
  <c r="Q9" i="46"/>
  <c r="P9" i="46"/>
  <c r="E9" i="46"/>
  <c r="S93" i="45"/>
  <c r="R93" i="45"/>
  <c r="Q93" i="45"/>
  <c r="P93" i="45"/>
  <c r="E93" i="45"/>
  <c r="U93" i="45" s="1"/>
  <c r="S92" i="45"/>
  <c r="R92" i="45"/>
  <c r="Q92" i="45"/>
  <c r="P92" i="45"/>
  <c r="E92" i="45"/>
  <c r="U92" i="45" s="1"/>
  <c r="U91" i="45"/>
  <c r="T91" i="45"/>
  <c r="S91" i="45"/>
  <c r="R91" i="45"/>
  <c r="Q91" i="45"/>
  <c r="P91" i="45"/>
  <c r="E91" i="45"/>
  <c r="S90" i="45"/>
  <c r="R90" i="45"/>
  <c r="Q90" i="45"/>
  <c r="P90" i="45"/>
  <c r="E90" i="45"/>
  <c r="S89" i="45"/>
  <c r="R89" i="45"/>
  <c r="Q89" i="45"/>
  <c r="P89" i="45"/>
  <c r="E89" i="45"/>
  <c r="U89" i="45" s="1"/>
  <c r="S88" i="45"/>
  <c r="R88" i="45"/>
  <c r="Q88" i="45"/>
  <c r="P88" i="45"/>
  <c r="E88" i="45"/>
  <c r="U88" i="45" s="1"/>
  <c r="U87" i="45"/>
  <c r="S87" i="45"/>
  <c r="R87" i="45"/>
  <c r="Q87" i="45"/>
  <c r="P87" i="45"/>
  <c r="E87" i="45"/>
  <c r="T87" i="45" s="1"/>
  <c r="S86" i="45"/>
  <c r="R86" i="45"/>
  <c r="Q86" i="45"/>
  <c r="P86" i="45"/>
  <c r="E86" i="45"/>
  <c r="W72" i="45"/>
  <c r="V72" i="45"/>
  <c r="O72" i="45"/>
  <c r="N72" i="45"/>
  <c r="M72" i="45"/>
  <c r="L72" i="45"/>
  <c r="K72" i="45"/>
  <c r="J72" i="45"/>
  <c r="I72" i="45"/>
  <c r="H72" i="45"/>
  <c r="R72" i="45" s="1"/>
  <c r="G72" i="45"/>
  <c r="F72" i="45"/>
  <c r="C72" i="45"/>
  <c r="B72" i="45"/>
  <c r="W71" i="45"/>
  <c r="V71" i="45"/>
  <c r="Q71" i="45"/>
  <c r="O71" i="45"/>
  <c r="N71" i="45"/>
  <c r="M71" i="45"/>
  <c r="L71" i="45"/>
  <c r="K71" i="45"/>
  <c r="J71" i="45"/>
  <c r="I71" i="45"/>
  <c r="S71" i="45" s="1"/>
  <c r="H71" i="45"/>
  <c r="G71" i="45"/>
  <c r="F71" i="45"/>
  <c r="E71" i="45"/>
  <c r="C71" i="45"/>
  <c r="B71" i="45"/>
  <c r="W70" i="45"/>
  <c r="V70" i="45"/>
  <c r="O70" i="45"/>
  <c r="N70" i="45"/>
  <c r="M70" i="45"/>
  <c r="L70" i="45"/>
  <c r="K70" i="45"/>
  <c r="J70" i="45"/>
  <c r="I70" i="45"/>
  <c r="S70" i="45" s="1"/>
  <c r="H70" i="45"/>
  <c r="R70" i="45" s="1"/>
  <c r="G70" i="45"/>
  <c r="F70" i="45"/>
  <c r="C70" i="45"/>
  <c r="B70" i="45"/>
  <c r="S69" i="45"/>
  <c r="R69" i="45"/>
  <c r="Q69" i="45"/>
  <c r="P69" i="45"/>
  <c r="E69" i="45"/>
  <c r="W67" i="45"/>
  <c r="V67" i="45"/>
  <c r="O67" i="45"/>
  <c r="N67" i="45"/>
  <c r="M67" i="45"/>
  <c r="L67" i="45"/>
  <c r="K67" i="45"/>
  <c r="J67" i="45"/>
  <c r="I67" i="45"/>
  <c r="H67" i="45"/>
  <c r="G67" i="45"/>
  <c r="F67" i="45"/>
  <c r="C67" i="45"/>
  <c r="B67" i="45"/>
  <c r="E67" i="45" s="1"/>
  <c r="W66" i="45"/>
  <c r="V66" i="45"/>
  <c r="O66" i="45"/>
  <c r="N66" i="45"/>
  <c r="M66" i="45"/>
  <c r="L66" i="45"/>
  <c r="K66" i="45"/>
  <c r="J66" i="45"/>
  <c r="I66" i="45"/>
  <c r="S66" i="45" s="1"/>
  <c r="H66" i="45"/>
  <c r="G66" i="45"/>
  <c r="F66" i="45"/>
  <c r="C66" i="45"/>
  <c r="B66" i="45"/>
  <c r="S65" i="45"/>
  <c r="R65" i="45"/>
  <c r="Q65" i="45"/>
  <c r="P65" i="45"/>
  <c r="E65" i="45"/>
  <c r="S64" i="45"/>
  <c r="R64" i="45"/>
  <c r="Q64" i="45"/>
  <c r="P64" i="45"/>
  <c r="E64" i="45"/>
  <c r="S63" i="45"/>
  <c r="R63" i="45"/>
  <c r="Q63" i="45"/>
  <c r="P63" i="45"/>
  <c r="E63" i="45"/>
  <c r="U63" i="45" s="1"/>
  <c r="S62" i="45"/>
  <c r="R62" i="45"/>
  <c r="Q62" i="45"/>
  <c r="P62" i="45"/>
  <c r="E62" i="45"/>
  <c r="U62" i="45" s="1"/>
  <c r="U61" i="45"/>
  <c r="S61" i="45"/>
  <c r="R61" i="45"/>
  <c r="Q61" i="45"/>
  <c r="P61" i="45"/>
  <c r="E61" i="45"/>
  <c r="T61" i="45" s="1"/>
  <c r="V59" i="45"/>
  <c r="O59" i="45"/>
  <c r="N59" i="45"/>
  <c r="M59" i="45"/>
  <c r="L59" i="45"/>
  <c r="K59" i="45"/>
  <c r="J59" i="45"/>
  <c r="I59" i="45"/>
  <c r="H59" i="45"/>
  <c r="R59" i="45" s="1"/>
  <c r="G59" i="45"/>
  <c r="F59" i="45"/>
  <c r="C59" i="45"/>
  <c r="B59" i="45"/>
  <c r="S58" i="45"/>
  <c r="R58" i="45"/>
  <c r="Q58" i="45"/>
  <c r="P58" i="45"/>
  <c r="E58" i="45"/>
  <c r="T58" i="45" s="1"/>
  <c r="S57" i="45"/>
  <c r="R57" i="45"/>
  <c r="Q57" i="45"/>
  <c r="P57" i="45"/>
  <c r="E57" i="45"/>
  <c r="S56" i="45"/>
  <c r="R56" i="45"/>
  <c r="Q56" i="45"/>
  <c r="P56" i="45"/>
  <c r="E56" i="45"/>
  <c r="S55" i="45"/>
  <c r="R55" i="45"/>
  <c r="Q55" i="45"/>
  <c r="P55" i="45"/>
  <c r="E55" i="45"/>
  <c r="U55" i="45" s="1"/>
  <c r="W53" i="45"/>
  <c r="V53" i="45"/>
  <c r="O53" i="45"/>
  <c r="N53" i="45"/>
  <c r="M53" i="45"/>
  <c r="L53" i="45"/>
  <c r="K53" i="45"/>
  <c r="J53" i="45"/>
  <c r="I53" i="45"/>
  <c r="S53" i="45" s="1"/>
  <c r="H53" i="45"/>
  <c r="G53" i="45"/>
  <c r="F53" i="45"/>
  <c r="C53" i="45"/>
  <c r="E53" i="45" s="1"/>
  <c r="B53" i="45"/>
  <c r="S52" i="45"/>
  <c r="R52" i="45"/>
  <c r="Q52" i="45"/>
  <c r="P52" i="45"/>
  <c r="E52" i="45"/>
  <c r="S51" i="45"/>
  <c r="R51" i="45"/>
  <c r="Q51" i="45"/>
  <c r="P51" i="45"/>
  <c r="E51" i="45"/>
  <c r="S50" i="45"/>
  <c r="R50" i="45"/>
  <c r="Q50" i="45"/>
  <c r="P50" i="45"/>
  <c r="E50" i="45"/>
  <c r="U50" i="45" s="1"/>
  <c r="U49" i="45"/>
  <c r="S49" i="45"/>
  <c r="R49" i="45"/>
  <c r="Q49" i="45"/>
  <c r="P49" i="45"/>
  <c r="E49" i="45"/>
  <c r="T49" i="45" s="1"/>
  <c r="S48" i="45"/>
  <c r="R48" i="45"/>
  <c r="Q48" i="45"/>
  <c r="P48" i="45"/>
  <c r="E48" i="45"/>
  <c r="S47" i="45"/>
  <c r="R47" i="45"/>
  <c r="Q47" i="45"/>
  <c r="P47" i="45"/>
  <c r="E47" i="45"/>
  <c r="S46" i="45"/>
  <c r="R46" i="45"/>
  <c r="Q46" i="45"/>
  <c r="P46" i="45"/>
  <c r="E46" i="45"/>
  <c r="U46" i="45" s="1"/>
  <c r="U45" i="45"/>
  <c r="S45" i="45"/>
  <c r="R45" i="45"/>
  <c r="Q45" i="45"/>
  <c r="P45" i="45"/>
  <c r="E45" i="45"/>
  <c r="T45" i="45" s="1"/>
  <c r="S44" i="45"/>
  <c r="R44" i="45"/>
  <c r="Q44" i="45"/>
  <c r="P44" i="45"/>
  <c r="E44" i="45"/>
  <c r="S43" i="45"/>
  <c r="R43" i="45"/>
  <c r="Q43" i="45"/>
  <c r="P43" i="45"/>
  <c r="E43" i="45"/>
  <c r="S42" i="45"/>
  <c r="R42" i="45"/>
  <c r="Q42" i="45"/>
  <c r="P42" i="45"/>
  <c r="E42" i="45"/>
  <c r="U42" i="45" s="1"/>
  <c r="W40" i="45"/>
  <c r="V40" i="45"/>
  <c r="Q40" i="45"/>
  <c r="O40" i="45"/>
  <c r="N40" i="45"/>
  <c r="M40" i="45"/>
  <c r="L40" i="45"/>
  <c r="K40" i="45"/>
  <c r="J40" i="45"/>
  <c r="I40" i="45"/>
  <c r="S40" i="45" s="1"/>
  <c r="H40" i="45"/>
  <c r="G40" i="45"/>
  <c r="F40" i="45"/>
  <c r="C40" i="45"/>
  <c r="B40" i="45"/>
  <c r="E40" i="45" s="1"/>
  <c r="S39" i="45"/>
  <c r="R39" i="45"/>
  <c r="Q39" i="45"/>
  <c r="P39" i="45"/>
  <c r="E39" i="45"/>
  <c r="U39" i="45" s="1"/>
  <c r="S38" i="45"/>
  <c r="R38" i="45"/>
  <c r="Q38" i="45"/>
  <c r="P38" i="45"/>
  <c r="E38" i="45"/>
  <c r="S37" i="45"/>
  <c r="R37" i="45"/>
  <c r="Q37" i="45"/>
  <c r="P37" i="45"/>
  <c r="E37" i="45"/>
  <c r="U37" i="45" s="1"/>
  <c r="S36" i="45"/>
  <c r="R36" i="45"/>
  <c r="Q36" i="45"/>
  <c r="P36" i="45"/>
  <c r="E36" i="45"/>
  <c r="U36" i="45" s="1"/>
  <c r="S35" i="45"/>
  <c r="R35" i="45"/>
  <c r="Q35" i="45"/>
  <c r="P35" i="45"/>
  <c r="T35" i="45" s="1"/>
  <c r="E35" i="45"/>
  <c r="W33" i="45"/>
  <c r="V33" i="45"/>
  <c r="S33" i="45"/>
  <c r="O33" i="45"/>
  <c r="N33" i="45"/>
  <c r="M33" i="45"/>
  <c r="L33" i="45"/>
  <c r="K33" i="45"/>
  <c r="J33" i="45"/>
  <c r="I33" i="45"/>
  <c r="H33" i="45"/>
  <c r="R33" i="45" s="1"/>
  <c r="G33" i="45"/>
  <c r="F33" i="45"/>
  <c r="C33" i="45"/>
  <c r="B33" i="45"/>
  <c r="E33" i="45" s="1"/>
  <c r="S32" i="45"/>
  <c r="R32" i="45"/>
  <c r="Q32" i="45"/>
  <c r="P32" i="45"/>
  <c r="E32" i="45"/>
  <c r="U32" i="45" s="1"/>
  <c r="W30" i="45"/>
  <c r="V30" i="45"/>
  <c r="R30" i="45"/>
  <c r="O30" i="45"/>
  <c r="N30" i="45"/>
  <c r="M30" i="45"/>
  <c r="L30" i="45"/>
  <c r="K30" i="45"/>
  <c r="J30" i="45"/>
  <c r="I30" i="45"/>
  <c r="H30" i="45"/>
  <c r="G30" i="45"/>
  <c r="F30" i="45"/>
  <c r="C30" i="45"/>
  <c r="E30" i="45" s="1"/>
  <c r="B30" i="45"/>
  <c r="T29" i="45"/>
  <c r="S29" i="45"/>
  <c r="R29" i="45"/>
  <c r="Q29" i="45"/>
  <c r="P29" i="45"/>
  <c r="E29" i="45"/>
  <c r="U29" i="45" s="1"/>
  <c r="S28" i="45"/>
  <c r="R28" i="45"/>
  <c r="Q28" i="45"/>
  <c r="P28" i="45"/>
  <c r="E28" i="45"/>
  <c r="S27" i="45"/>
  <c r="R27" i="45"/>
  <c r="Q27" i="45"/>
  <c r="P27" i="45"/>
  <c r="E27" i="45"/>
  <c r="U27" i="45" s="1"/>
  <c r="U26" i="45"/>
  <c r="T26" i="45"/>
  <c r="S26" i="45"/>
  <c r="R26" i="45"/>
  <c r="Q26" i="45"/>
  <c r="P26" i="45"/>
  <c r="E26" i="45"/>
  <c r="W24" i="45"/>
  <c r="V24" i="45"/>
  <c r="O24" i="45"/>
  <c r="N24" i="45"/>
  <c r="M24" i="45"/>
  <c r="L24" i="45"/>
  <c r="K24" i="45"/>
  <c r="J24" i="45"/>
  <c r="I24" i="45"/>
  <c r="S24" i="45" s="1"/>
  <c r="H24" i="45"/>
  <c r="R24" i="45" s="1"/>
  <c r="G24" i="45"/>
  <c r="F24" i="45"/>
  <c r="C24" i="45"/>
  <c r="B24" i="45"/>
  <c r="S23" i="45"/>
  <c r="R23" i="45"/>
  <c r="Q23" i="45"/>
  <c r="P23" i="45"/>
  <c r="E23" i="45"/>
  <c r="S22" i="45"/>
  <c r="R22" i="45"/>
  <c r="Q22" i="45"/>
  <c r="P22" i="45"/>
  <c r="E22" i="45"/>
  <c r="U22" i="45" s="1"/>
  <c r="T21" i="45"/>
  <c r="S21" i="45"/>
  <c r="R21" i="45"/>
  <c r="Q21" i="45"/>
  <c r="P21" i="45"/>
  <c r="E21" i="45"/>
  <c r="U21" i="45" s="1"/>
  <c r="S20" i="45"/>
  <c r="R20" i="45"/>
  <c r="Q20" i="45"/>
  <c r="P20" i="45"/>
  <c r="E20" i="45"/>
  <c r="U20" i="45" s="1"/>
  <c r="S19" i="45"/>
  <c r="R19" i="45"/>
  <c r="Q19" i="45"/>
  <c r="P19" i="45"/>
  <c r="E19" i="45"/>
  <c r="S18" i="45"/>
  <c r="R18" i="45"/>
  <c r="Q18" i="45"/>
  <c r="P18" i="45"/>
  <c r="E18" i="45"/>
  <c r="U18" i="45" s="1"/>
  <c r="W16" i="45"/>
  <c r="V16" i="45"/>
  <c r="Q16" i="45"/>
  <c r="O16" i="45"/>
  <c r="N16" i="45"/>
  <c r="M16" i="45"/>
  <c r="L16" i="45"/>
  <c r="K16" i="45"/>
  <c r="J16" i="45"/>
  <c r="I16" i="45"/>
  <c r="S16" i="45" s="1"/>
  <c r="H16" i="45"/>
  <c r="G16" i="45"/>
  <c r="F16" i="45"/>
  <c r="E16" i="45"/>
  <c r="C16" i="45"/>
  <c r="B16" i="45"/>
  <c r="U15" i="45"/>
  <c r="T15" i="45"/>
  <c r="S15" i="45"/>
  <c r="R15" i="45"/>
  <c r="Q15" i="45"/>
  <c r="P15" i="45"/>
  <c r="E15" i="45"/>
  <c r="S14" i="45"/>
  <c r="R14" i="45"/>
  <c r="Q14" i="45"/>
  <c r="P14" i="45"/>
  <c r="E14" i="45"/>
  <c r="S13" i="45"/>
  <c r="R13" i="45"/>
  <c r="Q13" i="45"/>
  <c r="P13" i="45"/>
  <c r="E13" i="45"/>
  <c r="U13" i="45" s="1"/>
  <c r="U12" i="45"/>
  <c r="T12" i="45"/>
  <c r="S12" i="45"/>
  <c r="R12" i="45"/>
  <c r="Q12" i="45"/>
  <c r="P12" i="45"/>
  <c r="E12" i="45"/>
  <c r="U11" i="45"/>
  <c r="T11" i="45"/>
  <c r="S11" i="45"/>
  <c r="R11" i="45"/>
  <c r="Q11" i="45"/>
  <c r="P11" i="45"/>
  <c r="E11" i="45"/>
  <c r="S10" i="45"/>
  <c r="R10" i="45"/>
  <c r="Q10" i="45"/>
  <c r="P10" i="45"/>
  <c r="E10" i="45"/>
  <c r="S9" i="45"/>
  <c r="R9" i="45"/>
  <c r="Q9" i="45"/>
  <c r="P9" i="45"/>
  <c r="E9" i="45"/>
  <c r="U93" i="44"/>
  <c r="T93" i="44"/>
  <c r="S93" i="44"/>
  <c r="R93" i="44"/>
  <c r="Q93" i="44"/>
  <c r="P93" i="44"/>
  <c r="E93" i="44"/>
  <c r="U92" i="44"/>
  <c r="T92" i="44"/>
  <c r="S92" i="44"/>
  <c r="R92" i="44"/>
  <c r="Q92" i="44"/>
  <c r="P92" i="44"/>
  <c r="E92" i="44"/>
  <c r="S91" i="44"/>
  <c r="R91" i="44"/>
  <c r="Q91" i="44"/>
  <c r="P91" i="44"/>
  <c r="E91" i="44"/>
  <c r="S90" i="44"/>
  <c r="R90" i="44"/>
  <c r="Q90" i="44"/>
  <c r="P90" i="44"/>
  <c r="E90" i="44"/>
  <c r="U90" i="44" s="1"/>
  <c r="U89" i="44"/>
  <c r="T89" i="44"/>
  <c r="S89" i="44"/>
  <c r="R89" i="44"/>
  <c r="Q89" i="44"/>
  <c r="P89" i="44"/>
  <c r="E89" i="44"/>
  <c r="U88" i="44"/>
  <c r="T88" i="44"/>
  <c r="S88" i="44"/>
  <c r="R88" i="44"/>
  <c r="Q88" i="44"/>
  <c r="P88" i="44"/>
  <c r="E88" i="44"/>
  <c r="S87" i="44"/>
  <c r="R87" i="44"/>
  <c r="Q87" i="44"/>
  <c r="P87" i="44"/>
  <c r="E87" i="44"/>
  <c r="S86" i="44"/>
  <c r="R86" i="44"/>
  <c r="Q86" i="44"/>
  <c r="P86" i="44"/>
  <c r="E86" i="44"/>
  <c r="U86" i="44" s="1"/>
  <c r="W72" i="44"/>
  <c r="V72" i="44"/>
  <c r="O72" i="44"/>
  <c r="N72" i="44"/>
  <c r="M72" i="44"/>
  <c r="L72" i="44"/>
  <c r="K72" i="44"/>
  <c r="J72" i="44"/>
  <c r="I72" i="44"/>
  <c r="S72" i="44" s="1"/>
  <c r="H72" i="44"/>
  <c r="G72" i="44"/>
  <c r="F72" i="44"/>
  <c r="C72" i="44"/>
  <c r="E72" i="44" s="1"/>
  <c r="B72" i="44"/>
  <c r="W71" i="44"/>
  <c r="V71" i="44"/>
  <c r="O71" i="44"/>
  <c r="N71" i="44"/>
  <c r="M71" i="44"/>
  <c r="L71" i="44"/>
  <c r="K71" i="44"/>
  <c r="J71" i="44"/>
  <c r="I71" i="44"/>
  <c r="S71" i="44" s="1"/>
  <c r="H71" i="44"/>
  <c r="R71" i="44" s="1"/>
  <c r="G71" i="44"/>
  <c r="F71" i="44"/>
  <c r="C71" i="44"/>
  <c r="B71" i="44"/>
  <c r="W70" i="44"/>
  <c r="V70" i="44"/>
  <c r="O70" i="44"/>
  <c r="N70" i="44"/>
  <c r="M70" i="44"/>
  <c r="L70" i="44"/>
  <c r="K70" i="44"/>
  <c r="J70" i="44"/>
  <c r="I70" i="44"/>
  <c r="S70" i="44" s="1"/>
  <c r="H70" i="44"/>
  <c r="R70" i="44" s="1"/>
  <c r="G70" i="44"/>
  <c r="F70" i="44"/>
  <c r="C70" i="44"/>
  <c r="B70" i="44"/>
  <c r="S69" i="44"/>
  <c r="R69" i="44"/>
  <c r="Q69" i="44"/>
  <c r="P69" i="44"/>
  <c r="E69" i="44"/>
  <c r="U69" i="44" s="1"/>
  <c r="W67" i="44"/>
  <c r="V67" i="44"/>
  <c r="O67" i="44"/>
  <c r="N67" i="44"/>
  <c r="M67" i="44"/>
  <c r="L67" i="44"/>
  <c r="K67" i="44"/>
  <c r="J67" i="44"/>
  <c r="I67" i="44"/>
  <c r="S67" i="44" s="1"/>
  <c r="H67" i="44"/>
  <c r="G67" i="44"/>
  <c r="F67" i="44"/>
  <c r="E67" i="44"/>
  <c r="C67" i="44"/>
  <c r="B67" i="44"/>
  <c r="W66" i="44"/>
  <c r="V66" i="44"/>
  <c r="O66" i="44"/>
  <c r="N66" i="44"/>
  <c r="M66" i="44"/>
  <c r="L66" i="44"/>
  <c r="K66" i="44"/>
  <c r="J66" i="44"/>
  <c r="I66" i="44"/>
  <c r="S66" i="44" s="1"/>
  <c r="H66" i="44"/>
  <c r="R66" i="44" s="1"/>
  <c r="G66" i="44"/>
  <c r="F66" i="44"/>
  <c r="C66" i="44"/>
  <c r="B66" i="44"/>
  <c r="S65" i="44"/>
  <c r="R65" i="44"/>
  <c r="Q65" i="44"/>
  <c r="P65" i="44"/>
  <c r="E65" i="44"/>
  <c r="S64" i="44"/>
  <c r="R64" i="44"/>
  <c r="Q64" i="44"/>
  <c r="P64" i="44"/>
  <c r="E64" i="44"/>
  <c r="U64" i="44" s="1"/>
  <c r="U63" i="44"/>
  <c r="S63" i="44"/>
  <c r="R63" i="44"/>
  <c r="Q63" i="44"/>
  <c r="P63" i="44"/>
  <c r="E63" i="44"/>
  <c r="T63" i="44" s="1"/>
  <c r="S62" i="44"/>
  <c r="R62" i="44"/>
  <c r="Q62" i="44"/>
  <c r="P62" i="44"/>
  <c r="E62" i="44"/>
  <c r="U62" i="44" s="1"/>
  <c r="S61" i="44"/>
  <c r="R61" i="44"/>
  <c r="Q61" i="44"/>
  <c r="P61" i="44"/>
  <c r="E61" i="44"/>
  <c r="V59" i="44"/>
  <c r="O59" i="44"/>
  <c r="N59" i="44"/>
  <c r="M59" i="44"/>
  <c r="L59" i="44"/>
  <c r="K59" i="44"/>
  <c r="J59" i="44"/>
  <c r="I59" i="44"/>
  <c r="H59" i="44"/>
  <c r="G59" i="44"/>
  <c r="F59" i="44"/>
  <c r="C59" i="44"/>
  <c r="E59" i="44" s="1"/>
  <c r="B59" i="44"/>
  <c r="S58" i="44"/>
  <c r="R58" i="44"/>
  <c r="Q58" i="44"/>
  <c r="P58" i="44"/>
  <c r="E58" i="44"/>
  <c r="T58" i="44" s="1"/>
  <c r="S57" i="44"/>
  <c r="R57" i="44"/>
  <c r="Q57" i="44"/>
  <c r="P57" i="44"/>
  <c r="E57" i="44"/>
  <c r="S56" i="44"/>
  <c r="R56" i="44"/>
  <c r="Q56" i="44"/>
  <c r="P56" i="44"/>
  <c r="E56" i="44"/>
  <c r="U56" i="44" s="1"/>
  <c r="S55" i="44"/>
  <c r="R55" i="44"/>
  <c r="Q55" i="44"/>
  <c r="P55" i="44"/>
  <c r="E55" i="44"/>
  <c r="T55" i="44" s="1"/>
  <c r="W53" i="44"/>
  <c r="V53" i="44"/>
  <c r="O53" i="44"/>
  <c r="N53" i="44"/>
  <c r="M53" i="44"/>
  <c r="L53" i="44"/>
  <c r="K53" i="44"/>
  <c r="J53" i="44"/>
  <c r="I53" i="44"/>
  <c r="S53" i="44" s="1"/>
  <c r="H53" i="44"/>
  <c r="R53" i="44" s="1"/>
  <c r="G53" i="44"/>
  <c r="F53" i="44"/>
  <c r="C53" i="44"/>
  <c r="B53" i="44"/>
  <c r="S52" i="44"/>
  <c r="R52" i="44"/>
  <c r="Q52" i="44"/>
  <c r="P52" i="44"/>
  <c r="E52" i="44"/>
  <c r="S51" i="44"/>
  <c r="R51" i="44"/>
  <c r="Q51" i="44"/>
  <c r="P51" i="44"/>
  <c r="E51" i="44"/>
  <c r="S50" i="44"/>
  <c r="R50" i="44"/>
  <c r="Q50" i="44"/>
  <c r="P50" i="44"/>
  <c r="E50" i="44"/>
  <c r="S49" i="44"/>
  <c r="R49" i="44"/>
  <c r="Q49" i="44"/>
  <c r="P49" i="44"/>
  <c r="E49" i="44"/>
  <c r="U49" i="44" s="1"/>
  <c r="S48" i="44"/>
  <c r="R48" i="44"/>
  <c r="Q48" i="44"/>
  <c r="P48" i="44"/>
  <c r="E48" i="44"/>
  <c r="S47" i="44"/>
  <c r="R47" i="44"/>
  <c r="Q47" i="44"/>
  <c r="P47" i="44"/>
  <c r="E47" i="44"/>
  <c r="U47" i="44" s="1"/>
  <c r="S46" i="44"/>
  <c r="R46" i="44"/>
  <c r="Q46" i="44"/>
  <c r="P46" i="44"/>
  <c r="E46" i="44"/>
  <c r="T46" i="44" s="1"/>
  <c r="U45" i="44"/>
  <c r="S45" i="44"/>
  <c r="R45" i="44"/>
  <c r="Q45" i="44"/>
  <c r="P45" i="44"/>
  <c r="E45" i="44"/>
  <c r="T45" i="44" s="1"/>
  <c r="S44" i="44"/>
  <c r="R44" i="44"/>
  <c r="Q44" i="44"/>
  <c r="P44" i="44"/>
  <c r="E44" i="44"/>
  <c r="S43" i="44"/>
  <c r="R43" i="44"/>
  <c r="Q43" i="44"/>
  <c r="P43" i="44"/>
  <c r="E43" i="44"/>
  <c r="S42" i="44"/>
  <c r="R42" i="44"/>
  <c r="Q42" i="44"/>
  <c r="P42" i="44"/>
  <c r="E42" i="44"/>
  <c r="U42" i="44" s="1"/>
  <c r="W40" i="44"/>
  <c r="V40" i="44"/>
  <c r="O40" i="44"/>
  <c r="N40" i="44"/>
  <c r="M40" i="44"/>
  <c r="L40" i="44"/>
  <c r="K40" i="44"/>
  <c r="J40" i="44"/>
  <c r="I40" i="44"/>
  <c r="S40" i="44" s="1"/>
  <c r="H40" i="44"/>
  <c r="R40" i="44" s="1"/>
  <c r="G40" i="44"/>
  <c r="F40" i="44"/>
  <c r="C40" i="44"/>
  <c r="B40" i="44"/>
  <c r="S39" i="44"/>
  <c r="R39" i="44"/>
  <c r="Q39" i="44"/>
  <c r="P39" i="44"/>
  <c r="E39" i="44"/>
  <c r="S38" i="44"/>
  <c r="R38" i="44"/>
  <c r="Q38" i="44"/>
  <c r="P38" i="44"/>
  <c r="E38" i="44"/>
  <c r="U38" i="44" s="1"/>
  <c r="S37" i="44"/>
  <c r="R37" i="44"/>
  <c r="Q37" i="44"/>
  <c r="P37" i="44"/>
  <c r="E37" i="44"/>
  <c r="S36" i="44"/>
  <c r="R36" i="44"/>
  <c r="Q36" i="44"/>
  <c r="P36" i="44"/>
  <c r="E36" i="44"/>
  <c r="S35" i="44"/>
  <c r="R35" i="44"/>
  <c r="Q35" i="44"/>
  <c r="P35" i="44"/>
  <c r="E35" i="44"/>
  <c r="W33" i="44"/>
  <c r="V33" i="44"/>
  <c r="O33" i="44"/>
  <c r="N33" i="44"/>
  <c r="M33" i="44"/>
  <c r="L33" i="44"/>
  <c r="K33" i="44"/>
  <c r="J33" i="44"/>
  <c r="I33" i="44"/>
  <c r="Q33" i="44" s="1"/>
  <c r="H33" i="44"/>
  <c r="R33" i="44" s="1"/>
  <c r="G33" i="44"/>
  <c r="F33" i="44"/>
  <c r="C33" i="44"/>
  <c r="B33" i="44"/>
  <c r="E33" i="44" s="1"/>
  <c r="S32" i="44"/>
  <c r="R32" i="44"/>
  <c r="Q32" i="44"/>
  <c r="P32" i="44"/>
  <c r="E32" i="44"/>
  <c r="U32" i="44" s="1"/>
  <c r="W30" i="44"/>
  <c r="V30" i="44"/>
  <c r="O30" i="44"/>
  <c r="N30" i="44"/>
  <c r="M30" i="44"/>
  <c r="L30" i="44"/>
  <c r="K30" i="44"/>
  <c r="J30" i="44"/>
  <c r="I30" i="44"/>
  <c r="S30" i="44" s="1"/>
  <c r="H30" i="44"/>
  <c r="R30" i="44" s="1"/>
  <c r="G30" i="44"/>
  <c r="F30" i="44"/>
  <c r="C30" i="44"/>
  <c r="E30" i="44" s="1"/>
  <c r="B30" i="44"/>
  <c r="S29" i="44"/>
  <c r="R29" i="44"/>
  <c r="Q29" i="44"/>
  <c r="P29" i="44"/>
  <c r="E29" i="44"/>
  <c r="S28" i="44"/>
  <c r="R28" i="44"/>
  <c r="Q28" i="44"/>
  <c r="P28" i="44"/>
  <c r="E28" i="44"/>
  <c r="U28" i="44" s="1"/>
  <c r="U27" i="44"/>
  <c r="T27" i="44"/>
  <c r="S27" i="44"/>
  <c r="R27" i="44"/>
  <c r="Q27" i="44"/>
  <c r="P27" i="44"/>
  <c r="E27" i="44"/>
  <c r="U26" i="44"/>
  <c r="T26" i="44"/>
  <c r="S26" i="44"/>
  <c r="R26" i="44"/>
  <c r="Q26" i="44"/>
  <c r="P26" i="44"/>
  <c r="E26" i="44"/>
  <c r="W24" i="44"/>
  <c r="V24" i="44"/>
  <c r="O24" i="44"/>
  <c r="N24" i="44"/>
  <c r="M24" i="44"/>
  <c r="L24" i="44"/>
  <c r="K24" i="44"/>
  <c r="J24" i="44"/>
  <c r="I24" i="44"/>
  <c r="S24" i="44" s="1"/>
  <c r="H24" i="44"/>
  <c r="R24" i="44" s="1"/>
  <c r="G24" i="44"/>
  <c r="F24" i="44"/>
  <c r="C24" i="44"/>
  <c r="B24" i="44"/>
  <c r="E24" i="44" s="1"/>
  <c r="S23" i="44"/>
  <c r="R23" i="44"/>
  <c r="Q23" i="44"/>
  <c r="P23" i="44"/>
  <c r="E23" i="44"/>
  <c r="U23" i="44" s="1"/>
  <c r="S22" i="44"/>
  <c r="R22" i="44"/>
  <c r="Q22" i="44"/>
  <c r="P22" i="44"/>
  <c r="E22" i="44"/>
  <c r="U21" i="44"/>
  <c r="T21" i="44"/>
  <c r="S21" i="44"/>
  <c r="R21" i="44"/>
  <c r="Q21" i="44"/>
  <c r="P21" i="44"/>
  <c r="E21" i="44"/>
  <c r="S20" i="44"/>
  <c r="R20" i="44"/>
  <c r="Q20" i="44"/>
  <c r="P20" i="44"/>
  <c r="E20" i="44"/>
  <c r="S19" i="44"/>
  <c r="R19" i="44"/>
  <c r="Q19" i="44"/>
  <c r="P19" i="44"/>
  <c r="E19" i="44"/>
  <c r="U19" i="44" s="1"/>
  <c r="U18" i="44"/>
  <c r="S18" i="44"/>
  <c r="R18" i="44"/>
  <c r="Q18" i="44"/>
  <c r="P18" i="44"/>
  <c r="E18" i="44"/>
  <c r="T18" i="44" s="1"/>
  <c r="W16" i="44"/>
  <c r="V16" i="44"/>
  <c r="O16" i="44"/>
  <c r="N16" i="44"/>
  <c r="M16" i="44"/>
  <c r="L16" i="44"/>
  <c r="K16" i="44"/>
  <c r="J16" i="44"/>
  <c r="I16" i="44"/>
  <c r="S16" i="44" s="1"/>
  <c r="H16" i="44"/>
  <c r="R16" i="44" s="1"/>
  <c r="G16" i="44"/>
  <c r="F16" i="44"/>
  <c r="C16" i="44"/>
  <c r="B16" i="44"/>
  <c r="S15" i="44"/>
  <c r="R15" i="44"/>
  <c r="Q15" i="44"/>
  <c r="P15" i="44"/>
  <c r="E15" i="44"/>
  <c r="S14" i="44"/>
  <c r="R14" i="44"/>
  <c r="Q14" i="44"/>
  <c r="P14" i="44"/>
  <c r="E14" i="44"/>
  <c r="U14" i="44" s="1"/>
  <c r="U13" i="44"/>
  <c r="S13" i="44"/>
  <c r="R13" i="44"/>
  <c r="Q13" i="44"/>
  <c r="P13" i="44"/>
  <c r="E13" i="44"/>
  <c r="T13" i="44" s="1"/>
  <c r="T12" i="44"/>
  <c r="S12" i="44"/>
  <c r="R12" i="44"/>
  <c r="Q12" i="44"/>
  <c r="P12" i="44"/>
  <c r="E12" i="44"/>
  <c r="U12" i="44" s="1"/>
  <c r="S11" i="44"/>
  <c r="R11" i="44"/>
  <c r="Q11" i="44"/>
  <c r="P11" i="44"/>
  <c r="E11" i="44"/>
  <c r="S10" i="44"/>
  <c r="R10" i="44"/>
  <c r="Q10" i="44"/>
  <c r="P10" i="44"/>
  <c r="E10" i="44"/>
  <c r="U9" i="44"/>
  <c r="S9" i="44"/>
  <c r="R9" i="44"/>
  <c r="Q9" i="44"/>
  <c r="P9" i="44"/>
  <c r="E9" i="44"/>
  <c r="U93" i="43"/>
  <c r="S93" i="43"/>
  <c r="R93" i="43"/>
  <c r="Q93" i="43"/>
  <c r="P93" i="43"/>
  <c r="E93" i="43"/>
  <c r="T93" i="43" s="1"/>
  <c r="S92" i="43"/>
  <c r="R92" i="43"/>
  <c r="Q92" i="43"/>
  <c r="P92" i="43"/>
  <c r="E92" i="43"/>
  <c r="S91" i="43"/>
  <c r="R91" i="43"/>
  <c r="Q91" i="43"/>
  <c r="P91" i="43"/>
  <c r="E91" i="43"/>
  <c r="U91" i="43" s="1"/>
  <c r="S90" i="43"/>
  <c r="R90" i="43"/>
  <c r="Q90" i="43"/>
  <c r="P90" i="43"/>
  <c r="E90" i="43"/>
  <c r="T90" i="43" s="1"/>
  <c r="S89" i="43"/>
  <c r="R89" i="43"/>
  <c r="Q89" i="43"/>
  <c r="P89" i="43"/>
  <c r="E89" i="43"/>
  <c r="S88" i="43"/>
  <c r="R88" i="43"/>
  <c r="Q88" i="43"/>
  <c r="P88" i="43"/>
  <c r="E88" i="43"/>
  <c r="S87" i="43"/>
  <c r="R87" i="43"/>
  <c r="Q87" i="43"/>
  <c r="P87" i="43"/>
  <c r="E87" i="43"/>
  <c r="U87" i="43" s="1"/>
  <c r="S86" i="43"/>
  <c r="R86" i="43"/>
  <c r="Q86" i="43"/>
  <c r="P86" i="43"/>
  <c r="E86" i="43"/>
  <c r="W72" i="43"/>
  <c r="V72" i="43"/>
  <c r="O72" i="43"/>
  <c r="N72" i="43"/>
  <c r="M72" i="43"/>
  <c r="L72" i="43"/>
  <c r="K72" i="43"/>
  <c r="J72" i="43"/>
  <c r="I72" i="43"/>
  <c r="S72" i="43" s="1"/>
  <c r="H72" i="43"/>
  <c r="R72" i="43" s="1"/>
  <c r="G72" i="43"/>
  <c r="F72" i="43"/>
  <c r="C72" i="43"/>
  <c r="B72" i="43"/>
  <c r="W71" i="43"/>
  <c r="V71" i="43"/>
  <c r="O71" i="43"/>
  <c r="N71" i="43"/>
  <c r="M71" i="43"/>
  <c r="L71" i="43"/>
  <c r="K71" i="43"/>
  <c r="J71" i="43"/>
  <c r="I71" i="43"/>
  <c r="S71" i="43" s="1"/>
  <c r="H71" i="43"/>
  <c r="R71" i="43" s="1"/>
  <c r="G71" i="43"/>
  <c r="F71" i="43"/>
  <c r="C71" i="43"/>
  <c r="B71" i="43"/>
  <c r="E71" i="43" s="1"/>
  <c r="W70" i="43"/>
  <c r="V70" i="43"/>
  <c r="O70" i="43"/>
  <c r="N70" i="43"/>
  <c r="M70" i="43"/>
  <c r="L70" i="43"/>
  <c r="K70" i="43"/>
  <c r="J70" i="43"/>
  <c r="I70" i="43"/>
  <c r="Q70" i="43" s="1"/>
  <c r="H70" i="43"/>
  <c r="R70" i="43" s="1"/>
  <c r="G70" i="43"/>
  <c r="F70" i="43"/>
  <c r="C70" i="43"/>
  <c r="B70" i="43"/>
  <c r="E70" i="43" s="1"/>
  <c r="U69" i="43"/>
  <c r="S69" i="43"/>
  <c r="R69" i="43"/>
  <c r="Q69" i="43"/>
  <c r="P69" i="43"/>
  <c r="E69" i="43"/>
  <c r="W67" i="43"/>
  <c r="V67" i="43"/>
  <c r="O67" i="43"/>
  <c r="N67" i="43"/>
  <c r="M67" i="43"/>
  <c r="L67" i="43"/>
  <c r="K67" i="43"/>
  <c r="J67" i="43"/>
  <c r="I67" i="43"/>
  <c r="S67" i="43" s="1"/>
  <c r="H67" i="43"/>
  <c r="R67" i="43" s="1"/>
  <c r="G67" i="43"/>
  <c r="F67" i="43"/>
  <c r="C67" i="43"/>
  <c r="B67" i="43"/>
  <c r="W66" i="43"/>
  <c r="V66" i="43"/>
  <c r="O66" i="43"/>
  <c r="N66" i="43"/>
  <c r="M66" i="43"/>
  <c r="L66" i="43"/>
  <c r="K66" i="43"/>
  <c r="J66" i="43"/>
  <c r="I66" i="43"/>
  <c r="S66" i="43" s="1"/>
  <c r="H66" i="43"/>
  <c r="R66" i="43" s="1"/>
  <c r="G66" i="43"/>
  <c r="F66" i="43"/>
  <c r="C66" i="43"/>
  <c r="B66" i="43"/>
  <c r="E66" i="43" s="1"/>
  <c r="S65" i="43"/>
  <c r="R65" i="43"/>
  <c r="Q65" i="43"/>
  <c r="P65" i="43"/>
  <c r="E65" i="43"/>
  <c r="U65" i="43" s="1"/>
  <c r="U64" i="43"/>
  <c r="S64" i="43"/>
  <c r="R64" i="43"/>
  <c r="Q64" i="43"/>
  <c r="P64" i="43"/>
  <c r="E64" i="43"/>
  <c r="T64" i="43" s="1"/>
  <c r="T63" i="43"/>
  <c r="S63" i="43"/>
  <c r="R63" i="43"/>
  <c r="Q63" i="43"/>
  <c r="P63" i="43"/>
  <c r="E63" i="43"/>
  <c r="U63" i="43" s="1"/>
  <c r="S62" i="43"/>
  <c r="R62" i="43"/>
  <c r="Q62" i="43"/>
  <c r="P62" i="43"/>
  <c r="E62" i="43"/>
  <c r="S61" i="43"/>
  <c r="R61" i="43"/>
  <c r="Q61" i="43"/>
  <c r="P61" i="43"/>
  <c r="E61" i="43"/>
  <c r="V59" i="43"/>
  <c r="O59" i="43"/>
  <c r="N59" i="43"/>
  <c r="M59" i="43"/>
  <c r="L59" i="43"/>
  <c r="K59" i="43"/>
  <c r="J59" i="43"/>
  <c r="I59" i="43"/>
  <c r="S59" i="43" s="1"/>
  <c r="H59" i="43"/>
  <c r="R59" i="43" s="1"/>
  <c r="G59" i="43"/>
  <c r="F59" i="43"/>
  <c r="C59" i="43"/>
  <c r="B59" i="43"/>
  <c r="S58" i="43"/>
  <c r="R58" i="43"/>
  <c r="Q58" i="43"/>
  <c r="P58" i="43"/>
  <c r="E58" i="43"/>
  <c r="S57" i="43"/>
  <c r="R57" i="43"/>
  <c r="Q57" i="43"/>
  <c r="P57" i="43"/>
  <c r="E57" i="43"/>
  <c r="U57" i="43" s="1"/>
  <c r="S56" i="43"/>
  <c r="R56" i="43"/>
  <c r="Q56" i="43"/>
  <c r="P56" i="43"/>
  <c r="E56" i="43"/>
  <c r="T56" i="43" s="1"/>
  <c r="S55" i="43"/>
  <c r="R55" i="43"/>
  <c r="Q55" i="43"/>
  <c r="P55" i="43"/>
  <c r="E55" i="43"/>
  <c r="W53" i="43"/>
  <c r="V53" i="43"/>
  <c r="O53" i="43"/>
  <c r="N53" i="43"/>
  <c r="M53" i="43"/>
  <c r="L53" i="43"/>
  <c r="K53" i="43"/>
  <c r="J53" i="43"/>
  <c r="I53" i="43"/>
  <c r="S53" i="43" s="1"/>
  <c r="H53" i="43"/>
  <c r="R53" i="43" s="1"/>
  <c r="G53" i="43"/>
  <c r="F53" i="43"/>
  <c r="C53" i="43"/>
  <c r="B53" i="43"/>
  <c r="S52" i="43"/>
  <c r="R52" i="43"/>
  <c r="Q52" i="43"/>
  <c r="P52" i="43"/>
  <c r="E52" i="43"/>
  <c r="U52" i="43" s="1"/>
  <c r="S51" i="43"/>
  <c r="R51" i="43"/>
  <c r="Q51" i="43"/>
  <c r="P51" i="43"/>
  <c r="E51" i="43"/>
  <c r="T51" i="43" s="1"/>
  <c r="S50" i="43"/>
  <c r="R50" i="43"/>
  <c r="Q50" i="43"/>
  <c r="P50" i="43"/>
  <c r="E50" i="43"/>
  <c r="S49" i="43"/>
  <c r="R49" i="43"/>
  <c r="Q49" i="43"/>
  <c r="P49" i="43"/>
  <c r="E49" i="43"/>
  <c r="S48" i="43"/>
  <c r="R48" i="43"/>
  <c r="Q48" i="43"/>
  <c r="P48" i="43"/>
  <c r="E48" i="43"/>
  <c r="U48" i="43" s="1"/>
  <c r="S47" i="43"/>
  <c r="R47" i="43"/>
  <c r="Q47" i="43"/>
  <c r="P47" i="43"/>
  <c r="E47" i="43"/>
  <c r="T47" i="43" s="1"/>
  <c r="U46" i="43"/>
  <c r="S46" i="43"/>
  <c r="R46" i="43"/>
  <c r="Q46" i="43"/>
  <c r="P46" i="43"/>
  <c r="E46" i="43"/>
  <c r="T46" i="43" s="1"/>
  <c r="S45" i="43"/>
  <c r="R45" i="43"/>
  <c r="Q45" i="43"/>
  <c r="P45" i="43"/>
  <c r="E45" i="43"/>
  <c r="S44" i="43"/>
  <c r="R44" i="43"/>
  <c r="Q44" i="43"/>
  <c r="P44" i="43"/>
  <c r="E44" i="43"/>
  <c r="U44" i="43" s="1"/>
  <c r="S43" i="43"/>
  <c r="R43" i="43"/>
  <c r="Q43" i="43"/>
  <c r="P43" i="43"/>
  <c r="E43" i="43"/>
  <c r="U43" i="43" s="1"/>
  <c r="T42" i="43"/>
  <c r="S42" i="43"/>
  <c r="R42" i="43"/>
  <c r="Q42" i="43"/>
  <c r="P42" i="43"/>
  <c r="E42" i="43"/>
  <c r="U42" i="43" s="1"/>
  <c r="W40" i="43"/>
  <c r="V40" i="43"/>
  <c r="S40" i="43"/>
  <c r="O40" i="43"/>
  <c r="N40" i="43"/>
  <c r="M40" i="43"/>
  <c r="L40" i="43"/>
  <c r="K40" i="43"/>
  <c r="J40" i="43"/>
  <c r="I40" i="43"/>
  <c r="H40" i="43"/>
  <c r="R40" i="43" s="1"/>
  <c r="G40" i="43"/>
  <c r="F40" i="43"/>
  <c r="C40" i="43"/>
  <c r="B40" i="43"/>
  <c r="S39" i="43"/>
  <c r="R39" i="43"/>
  <c r="Q39" i="43"/>
  <c r="P39" i="43"/>
  <c r="E39" i="43"/>
  <c r="U39" i="43" s="1"/>
  <c r="S38" i="43"/>
  <c r="R38" i="43"/>
  <c r="Q38" i="43"/>
  <c r="P38" i="43"/>
  <c r="E38" i="43"/>
  <c r="T38" i="43" s="1"/>
  <c r="U37" i="43"/>
  <c r="S37" i="43"/>
  <c r="R37" i="43"/>
  <c r="Q37" i="43"/>
  <c r="P37" i="43"/>
  <c r="E37" i="43"/>
  <c r="T37" i="43" s="1"/>
  <c r="S36" i="43"/>
  <c r="R36" i="43"/>
  <c r="Q36" i="43"/>
  <c r="P36" i="43"/>
  <c r="E36" i="43"/>
  <c r="S35" i="43"/>
  <c r="R35" i="43"/>
  <c r="Q35" i="43"/>
  <c r="P35" i="43"/>
  <c r="E35" i="43"/>
  <c r="W33" i="43"/>
  <c r="V33" i="43"/>
  <c r="O33" i="43"/>
  <c r="N33" i="43"/>
  <c r="M33" i="43"/>
  <c r="L33" i="43"/>
  <c r="K33" i="43"/>
  <c r="J33" i="43"/>
  <c r="I33" i="43"/>
  <c r="H33" i="43"/>
  <c r="P33" i="43" s="1"/>
  <c r="G33" i="43"/>
  <c r="F33" i="43"/>
  <c r="E33" i="43"/>
  <c r="C33" i="43"/>
  <c r="B33" i="43"/>
  <c r="S32" i="43"/>
  <c r="R32" i="43"/>
  <c r="Q32" i="43"/>
  <c r="U32" i="43" s="1"/>
  <c r="P32" i="43"/>
  <c r="E32" i="43"/>
  <c r="W30" i="43"/>
  <c r="V30" i="43"/>
  <c r="S30" i="43"/>
  <c r="O30" i="43"/>
  <c r="N30" i="43"/>
  <c r="M30" i="43"/>
  <c r="L30" i="43"/>
  <c r="K30" i="43"/>
  <c r="J30" i="43"/>
  <c r="I30" i="43"/>
  <c r="H30" i="43"/>
  <c r="R30" i="43" s="1"/>
  <c r="G30" i="43"/>
  <c r="F30" i="43"/>
  <c r="C30" i="43"/>
  <c r="B30" i="43"/>
  <c r="S29" i="43"/>
  <c r="R29" i="43"/>
  <c r="Q29" i="43"/>
  <c r="P29" i="43"/>
  <c r="E29" i="43"/>
  <c r="U29" i="43" s="1"/>
  <c r="S28" i="43"/>
  <c r="R28" i="43"/>
  <c r="Q28" i="43"/>
  <c r="P28" i="43"/>
  <c r="E28" i="43"/>
  <c r="T28" i="43" s="1"/>
  <c r="U27" i="43"/>
  <c r="S27" i="43"/>
  <c r="R27" i="43"/>
  <c r="Q27" i="43"/>
  <c r="P27" i="43"/>
  <c r="E27" i="43"/>
  <c r="T27" i="43" s="1"/>
  <c r="S26" i="43"/>
  <c r="R26" i="43"/>
  <c r="Q26" i="43"/>
  <c r="P26" i="43"/>
  <c r="E26" i="43"/>
  <c r="W24" i="43"/>
  <c r="V24" i="43"/>
  <c r="O24" i="43"/>
  <c r="N24" i="43"/>
  <c r="M24" i="43"/>
  <c r="L24" i="43"/>
  <c r="K24" i="43"/>
  <c r="J24" i="43"/>
  <c r="I24" i="43"/>
  <c r="Q24" i="43" s="1"/>
  <c r="H24" i="43"/>
  <c r="R24" i="43" s="1"/>
  <c r="G24" i="43"/>
  <c r="F24" i="43"/>
  <c r="C24" i="43"/>
  <c r="B24" i="43"/>
  <c r="E24" i="43" s="1"/>
  <c r="S23" i="43"/>
  <c r="R23" i="43"/>
  <c r="Q23" i="43"/>
  <c r="P23" i="43"/>
  <c r="E23" i="43"/>
  <c r="T23" i="43" s="1"/>
  <c r="S22" i="43"/>
  <c r="R22" i="43"/>
  <c r="Q22" i="43"/>
  <c r="P22" i="43"/>
  <c r="E22" i="43"/>
  <c r="S21" i="43"/>
  <c r="R21" i="43"/>
  <c r="Q21" i="43"/>
  <c r="P21" i="43"/>
  <c r="E21" i="43"/>
  <c r="S20" i="43"/>
  <c r="R20" i="43"/>
  <c r="Q20" i="43"/>
  <c r="P20" i="43"/>
  <c r="E20" i="43"/>
  <c r="U20" i="43" s="1"/>
  <c r="S19" i="43"/>
  <c r="R19" i="43"/>
  <c r="Q19" i="43"/>
  <c r="P19" i="43"/>
  <c r="E19" i="43"/>
  <c r="S18" i="43"/>
  <c r="R18" i="43"/>
  <c r="Q18" i="43"/>
  <c r="P18" i="43"/>
  <c r="E18" i="43"/>
  <c r="U18" i="43" s="1"/>
  <c r="W16" i="43"/>
  <c r="V16" i="43"/>
  <c r="O16" i="43"/>
  <c r="N16" i="43"/>
  <c r="M16" i="43"/>
  <c r="L16" i="43"/>
  <c r="K16" i="43"/>
  <c r="J16" i="43"/>
  <c r="I16" i="43"/>
  <c r="S16" i="43" s="1"/>
  <c r="H16" i="43"/>
  <c r="R16" i="43" s="1"/>
  <c r="G16" i="43"/>
  <c r="F16" i="43"/>
  <c r="C16" i="43"/>
  <c r="B16" i="43"/>
  <c r="E16" i="43" s="1"/>
  <c r="S15" i="43"/>
  <c r="R15" i="43"/>
  <c r="Q15" i="43"/>
  <c r="P15" i="43"/>
  <c r="E15" i="43"/>
  <c r="U15" i="43" s="1"/>
  <c r="S14" i="43"/>
  <c r="R14" i="43"/>
  <c r="Q14" i="43"/>
  <c r="P14" i="43"/>
  <c r="E14" i="43"/>
  <c r="T14" i="43" s="1"/>
  <c r="S13" i="43"/>
  <c r="R13" i="43"/>
  <c r="Q13" i="43"/>
  <c r="P13" i="43"/>
  <c r="E13" i="43"/>
  <c r="S12" i="43"/>
  <c r="R12" i="43"/>
  <c r="Q12" i="43"/>
  <c r="P12" i="43"/>
  <c r="E12" i="43"/>
  <c r="S11" i="43"/>
  <c r="R11" i="43"/>
  <c r="Q11" i="43"/>
  <c r="P11" i="43"/>
  <c r="E11" i="43"/>
  <c r="U11" i="43" s="1"/>
  <c r="S10" i="43"/>
  <c r="R10" i="43"/>
  <c r="Q10" i="43"/>
  <c r="P10" i="43"/>
  <c r="E10" i="43"/>
  <c r="U9" i="43"/>
  <c r="T9" i="43"/>
  <c r="S9" i="43"/>
  <c r="R9" i="43"/>
  <c r="Q9" i="43"/>
  <c r="P9" i="43"/>
  <c r="E9" i="43"/>
  <c r="S93" i="42"/>
  <c r="R93" i="42"/>
  <c r="Q93" i="42"/>
  <c r="P93" i="42"/>
  <c r="E93" i="42"/>
  <c r="S92" i="42"/>
  <c r="R92" i="42"/>
  <c r="Q92" i="42"/>
  <c r="P92" i="42"/>
  <c r="E92" i="42"/>
  <c r="U92" i="42" s="1"/>
  <c r="U91" i="42"/>
  <c r="S91" i="42"/>
  <c r="R91" i="42"/>
  <c r="Q91" i="42"/>
  <c r="P91" i="42"/>
  <c r="E91" i="42"/>
  <c r="T91" i="42" s="1"/>
  <c r="U90" i="42"/>
  <c r="S90" i="42"/>
  <c r="R90" i="42"/>
  <c r="Q90" i="42"/>
  <c r="P90" i="42"/>
  <c r="E90" i="42"/>
  <c r="T90" i="42" s="1"/>
  <c r="S89" i="42"/>
  <c r="R89" i="42"/>
  <c r="Q89" i="42"/>
  <c r="P89" i="42"/>
  <c r="E89" i="42"/>
  <c r="S88" i="42"/>
  <c r="R88" i="42"/>
  <c r="Q88" i="42"/>
  <c r="P88" i="42"/>
  <c r="E88" i="42"/>
  <c r="U88" i="42" s="1"/>
  <c r="S87" i="42"/>
  <c r="R87" i="42"/>
  <c r="Q87" i="42"/>
  <c r="P87" i="42"/>
  <c r="E87" i="42"/>
  <c r="T86" i="42"/>
  <c r="S86" i="42"/>
  <c r="R86" i="42"/>
  <c r="Q86" i="42"/>
  <c r="P86" i="42"/>
  <c r="E86" i="42"/>
  <c r="U86" i="42" s="1"/>
  <c r="W72" i="42"/>
  <c r="V72" i="42"/>
  <c r="O72" i="42"/>
  <c r="N72" i="42"/>
  <c r="M72" i="42"/>
  <c r="L72" i="42"/>
  <c r="K72" i="42"/>
  <c r="J72" i="42"/>
  <c r="I72" i="42"/>
  <c r="S72" i="42" s="1"/>
  <c r="H72" i="42"/>
  <c r="R72" i="42" s="1"/>
  <c r="G72" i="42"/>
  <c r="F72" i="42"/>
  <c r="C72" i="42"/>
  <c r="B72" i="42"/>
  <c r="W71" i="42"/>
  <c r="V71" i="42"/>
  <c r="S71" i="42"/>
  <c r="O71" i="42"/>
  <c r="N71" i="42"/>
  <c r="M71" i="42"/>
  <c r="L71" i="42"/>
  <c r="K71" i="42"/>
  <c r="J71" i="42"/>
  <c r="I71" i="42"/>
  <c r="H71" i="42"/>
  <c r="G71" i="42"/>
  <c r="F71" i="42"/>
  <c r="C71" i="42"/>
  <c r="B71" i="42"/>
  <c r="E71" i="42" s="1"/>
  <c r="W70" i="42"/>
  <c r="V70" i="42"/>
  <c r="R70" i="42"/>
  <c r="O70" i="42"/>
  <c r="N70" i="42"/>
  <c r="M70" i="42"/>
  <c r="L70" i="42"/>
  <c r="K70" i="42"/>
  <c r="J70" i="42"/>
  <c r="I70" i="42"/>
  <c r="H70" i="42"/>
  <c r="G70" i="42"/>
  <c r="F70" i="42"/>
  <c r="C70" i="42"/>
  <c r="E70" i="42" s="1"/>
  <c r="B70" i="42"/>
  <c r="S69" i="42"/>
  <c r="R69" i="42"/>
  <c r="Q69" i="42"/>
  <c r="U69" i="42" s="1"/>
  <c r="P69" i="42"/>
  <c r="T69" i="42" s="1"/>
  <c r="E69" i="42"/>
  <c r="W67" i="42"/>
  <c r="V67" i="42"/>
  <c r="O67" i="42"/>
  <c r="N67" i="42"/>
  <c r="M67" i="42"/>
  <c r="L67" i="42"/>
  <c r="K67" i="42"/>
  <c r="J67" i="42"/>
  <c r="I67" i="42"/>
  <c r="S67" i="42" s="1"/>
  <c r="H67" i="42"/>
  <c r="R67" i="42" s="1"/>
  <c r="G67" i="42"/>
  <c r="F67" i="42"/>
  <c r="C67" i="42"/>
  <c r="B67" i="42"/>
  <c r="W66" i="42"/>
  <c r="V66" i="42"/>
  <c r="O66" i="42"/>
  <c r="N66" i="42"/>
  <c r="M66" i="42"/>
  <c r="L66" i="42"/>
  <c r="K66" i="42"/>
  <c r="J66" i="42"/>
  <c r="I66" i="42"/>
  <c r="H66" i="42"/>
  <c r="R66" i="42" s="1"/>
  <c r="G66" i="42"/>
  <c r="F66" i="42"/>
  <c r="C66" i="42"/>
  <c r="B66" i="42"/>
  <c r="U65" i="42"/>
  <c r="S65" i="42"/>
  <c r="R65" i="42"/>
  <c r="Q65" i="42"/>
  <c r="P65" i="42"/>
  <c r="E65" i="42"/>
  <c r="T65" i="42" s="1"/>
  <c r="U64" i="42"/>
  <c r="T64" i="42"/>
  <c r="S64" i="42"/>
  <c r="R64" i="42"/>
  <c r="Q64" i="42"/>
  <c r="P64" i="42"/>
  <c r="E64" i="42"/>
  <c r="S63" i="42"/>
  <c r="R63" i="42"/>
  <c r="Q63" i="42"/>
  <c r="P63" i="42"/>
  <c r="E63" i="42"/>
  <c r="S62" i="42"/>
  <c r="R62" i="42"/>
  <c r="Q62" i="42"/>
  <c r="P62" i="42"/>
  <c r="E62" i="42"/>
  <c r="U62" i="42" s="1"/>
  <c r="U61" i="42"/>
  <c r="S61" i="42"/>
  <c r="R61" i="42"/>
  <c r="Q61" i="42"/>
  <c r="P61" i="42"/>
  <c r="E61" i="42"/>
  <c r="V59" i="42"/>
  <c r="S59" i="42"/>
  <c r="O59" i="42"/>
  <c r="N59" i="42"/>
  <c r="M59" i="42"/>
  <c r="L59" i="42"/>
  <c r="K59" i="42"/>
  <c r="J59" i="42"/>
  <c r="I59" i="42"/>
  <c r="H59" i="42"/>
  <c r="R59" i="42" s="1"/>
  <c r="G59" i="42"/>
  <c r="F59" i="42"/>
  <c r="C59" i="42"/>
  <c r="B59" i="42"/>
  <c r="E59" i="42" s="1"/>
  <c r="S58" i="42"/>
  <c r="R58" i="42"/>
  <c r="Q58" i="42"/>
  <c r="P58" i="42"/>
  <c r="E58" i="42"/>
  <c r="U58" i="42" s="1"/>
  <c r="U57" i="42"/>
  <c r="S57" i="42"/>
  <c r="R57" i="42"/>
  <c r="Q57" i="42"/>
  <c r="P57" i="42"/>
  <c r="E57" i="42"/>
  <c r="T57" i="42" s="1"/>
  <c r="U56" i="42"/>
  <c r="T56" i="42"/>
  <c r="S56" i="42"/>
  <c r="R56" i="42"/>
  <c r="Q56" i="42"/>
  <c r="P56" i="42"/>
  <c r="E56" i="42"/>
  <c r="S55" i="42"/>
  <c r="R55" i="42"/>
  <c r="Q55" i="42"/>
  <c r="P55" i="42"/>
  <c r="E55" i="42"/>
  <c r="W53" i="42"/>
  <c r="V53" i="42"/>
  <c r="O53" i="42"/>
  <c r="N53" i="42"/>
  <c r="M53" i="42"/>
  <c r="L53" i="42"/>
  <c r="K53" i="42"/>
  <c r="J53" i="42"/>
  <c r="I53" i="42"/>
  <c r="H53" i="42"/>
  <c r="P53" i="42" s="1"/>
  <c r="G53" i="42"/>
  <c r="F53" i="42"/>
  <c r="C53" i="42"/>
  <c r="B53" i="42"/>
  <c r="U52" i="42"/>
  <c r="S52" i="42"/>
  <c r="R52" i="42"/>
  <c r="Q52" i="42"/>
  <c r="P52" i="42"/>
  <c r="E52" i="42"/>
  <c r="T52" i="42" s="1"/>
  <c r="U51" i="42"/>
  <c r="T51" i="42"/>
  <c r="S51" i="42"/>
  <c r="R51" i="42"/>
  <c r="Q51" i="42"/>
  <c r="P51" i="42"/>
  <c r="E51" i="42"/>
  <c r="S50" i="42"/>
  <c r="R50" i="42"/>
  <c r="Q50" i="42"/>
  <c r="P50" i="42"/>
  <c r="E50" i="42"/>
  <c r="S49" i="42"/>
  <c r="R49" i="42"/>
  <c r="Q49" i="42"/>
  <c r="P49" i="42"/>
  <c r="E49" i="42"/>
  <c r="U49" i="42" s="1"/>
  <c r="U48" i="42"/>
  <c r="S48" i="42"/>
  <c r="R48" i="42"/>
  <c r="Q48" i="42"/>
  <c r="P48" i="42"/>
  <c r="E48" i="42"/>
  <c r="T48" i="42" s="1"/>
  <c r="S47" i="42"/>
  <c r="R47" i="42"/>
  <c r="Q47" i="42"/>
  <c r="P47" i="42"/>
  <c r="E47" i="42"/>
  <c r="U47" i="42" s="1"/>
  <c r="S46" i="42"/>
  <c r="R46" i="42"/>
  <c r="Q46" i="42"/>
  <c r="P46" i="42"/>
  <c r="E46" i="42"/>
  <c r="S45" i="42"/>
  <c r="R45" i="42"/>
  <c r="Q45" i="42"/>
  <c r="P45" i="42"/>
  <c r="E45" i="42"/>
  <c r="U45" i="42" s="1"/>
  <c r="S44" i="42"/>
  <c r="R44" i="42"/>
  <c r="Q44" i="42"/>
  <c r="P44" i="42"/>
  <c r="E44" i="42"/>
  <c r="T44" i="42" s="1"/>
  <c r="S43" i="42"/>
  <c r="R43" i="42"/>
  <c r="Q43" i="42"/>
  <c r="P43" i="42"/>
  <c r="E43" i="42"/>
  <c r="S42" i="42"/>
  <c r="R42" i="42"/>
  <c r="Q42" i="42"/>
  <c r="P42" i="42"/>
  <c r="E42" i="42"/>
  <c r="W40" i="42"/>
  <c r="V40" i="42"/>
  <c r="O40" i="42"/>
  <c r="N40" i="42"/>
  <c r="M40" i="42"/>
  <c r="L40" i="42"/>
  <c r="K40" i="42"/>
  <c r="J40" i="42"/>
  <c r="I40" i="42"/>
  <c r="Q40" i="42" s="1"/>
  <c r="H40" i="42"/>
  <c r="G40" i="42"/>
  <c r="F40" i="42"/>
  <c r="C40" i="42"/>
  <c r="B40" i="42"/>
  <c r="E40" i="42" s="1"/>
  <c r="U39" i="42"/>
  <c r="S39" i="42"/>
  <c r="R39" i="42"/>
  <c r="Q39" i="42"/>
  <c r="P39" i="42"/>
  <c r="E39" i="42"/>
  <c r="T39" i="42" s="1"/>
  <c r="S38" i="42"/>
  <c r="R38" i="42"/>
  <c r="Q38" i="42"/>
  <c r="P38" i="42"/>
  <c r="E38" i="42"/>
  <c r="U38" i="42" s="1"/>
  <c r="S37" i="42"/>
  <c r="R37" i="42"/>
  <c r="Q37" i="42"/>
  <c r="P37" i="42"/>
  <c r="E37" i="42"/>
  <c r="S36" i="42"/>
  <c r="R36" i="42"/>
  <c r="Q36" i="42"/>
  <c r="P36" i="42"/>
  <c r="E36" i="42"/>
  <c r="S35" i="42"/>
  <c r="R35" i="42"/>
  <c r="Q35" i="42"/>
  <c r="P35" i="42"/>
  <c r="E35" i="42"/>
  <c r="W33" i="42"/>
  <c r="V33" i="42"/>
  <c r="O33" i="42"/>
  <c r="N33" i="42"/>
  <c r="M33" i="42"/>
  <c r="L33" i="42"/>
  <c r="K33" i="42"/>
  <c r="J33" i="42"/>
  <c r="I33" i="42"/>
  <c r="S33" i="42" s="1"/>
  <c r="H33" i="42"/>
  <c r="R33" i="42" s="1"/>
  <c r="G33" i="42"/>
  <c r="F33" i="42"/>
  <c r="C33" i="42"/>
  <c r="B33" i="42"/>
  <c r="S32" i="42"/>
  <c r="R32" i="42"/>
  <c r="Q32" i="42"/>
  <c r="P32" i="42"/>
  <c r="E32" i="42"/>
  <c r="W30" i="42"/>
  <c r="V30" i="42"/>
  <c r="O30" i="42"/>
  <c r="N30" i="42"/>
  <c r="M30" i="42"/>
  <c r="L30" i="42"/>
  <c r="K30" i="42"/>
  <c r="J30" i="42"/>
  <c r="I30" i="42"/>
  <c r="H30" i="42"/>
  <c r="G30" i="42"/>
  <c r="F30" i="42"/>
  <c r="C30" i="42"/>
  <c r="B30" i="42"/>
  <c r="E30" i="42" s="1"/>
  <c r="U29" i="42"/>
  <c r="S29" i="42"/>
  <c r="R29" i="42"/>
  <c r="Q29" i="42"/>
  <c r="P29" i="42"/>
  <c r="E29" i="42"/>
  <c r="T29" i="42" s="1"/>
  <c r="S28" i="42"/>
  <c r="R28" i="42"/>
  <c r="Q28" i="42"/>
  <c r="P28" i="42"/>
  <c r="E28" i="42"/>
  <c r="U28" i="42" s="1"/>
  <c r="S27" i="42"/>
  <c r="R27" i="42"/>
  <c r="Q27" i="42"/>
  <c r="P27" i="42"/>
  <c r="E27" i="42"/>
  <c r="S26" i="42"/>
  <c r="R26" i="42"/>
  <c r="Q26" i="42"/>
  <c r="P26" i="42"/>
  <c r="E26" i="42"/>
  <c r="U26" i="42" s="1"/>
  <c r="W24" i="42"/>
  <c r="V24" i="42"/>
  <c r="Q24" i="42"/>
  <c r="O24" i="42"/>
  <c r="N24" i="42"/>
  <c r="M24" i="42"/>
  <c r="L24" i="42"/>
  <c r="K24" i="42"/>
  <c r="J24" i="42"/>
  <c r="I24" i="42"/>
  <c r="S24" i="42" s="1"/>
  <c r="H24" i="42"/>
  <c r="G24" i="42"/>
  <c r="F24" i="42"/>
  <c r="E24" i="42"/>
  <c r="C24" i="42"/>
  <c r="B24" i="42"/>
  <c r="U23" i="42"/>
  <c r="T23" i="42"/>
  <c r="S23" i="42"/>
  <c r="R23" i="42"/>
  <c r="Q23" i="42"/>
  <c r="P23" i="42"/>
  <c r="E23" i="42"/>
  <c r="S22" i="42"/>
  <c r="R22" i="42"/>
  <c r="Q22" i="42"/>
  <c r="P22" i="42"/>
  <c r="E22" i="42"/>
  <c r="S21" i="42"/>
  <c r="R21" i="42"/>
  <c r="Q21" i="42"/>
  <c r="P21" i="42"/>
  <c r="E21" i="42"/>
  <c r="U21" i="42" s="1"/>
  <c r="U20" i="42"/>
  <c r="S20" i="42"/>
  <c r="R20" i="42"/>
  <c r="Q20" i="42"/>
  <c r="P20" i="42"/>
  <c r="E20" i="42"/>
  <c r="T20" i="42" s="1"/>
  <c r="T19" i="42"/>
  <c r="S19" i="42"/>
  <c r="R19" i="42"/>
  <c r="Q19" i="42"/>
  <c r="P19" i="42"/>
  <c r="E19" i="42"/>
  <c r="U19" i="42" s="1"/>
  <c r="S18" i="42"/>
  <c r="R18" i="42"/>
  <c r="Q18" i="42"/>
  <c r="P18" i="42"/>
  <c r="E18" i="42"/>
  <c r="W16" i="42"/>
  <c r="V16" i="42"/>
  <c r="O16" i="42"/>
  <c r="N16" i="42"/>
  <c r="M16" i="42"/>
  <c r="L16" i="42"/>
  <c r="K16" i="42"/>
  <c r="J16" i="42"/>
  <c r="I16" i="42"/>
  <c r="H16" i="42"/>
  <c r="G16" i="42"/>
  <c r="F16" i="42"/>
  <c r="C16" i="42"/>
  <c r="B16" i="42"/>
  <c r="E16" i="42" s="1"/>
  <c r="S15" i="42"/>
  <c r="R15" i="42"/>
  <c r="Q15" i="42"/>
  <c r="P15" i="42"/>
  <c r="E15" i="42"/>
  <c r="U14" i="42"/>
  <c r="T14" i="42"/>
  <c r="S14" i="42"/>
  <c r="R14" i="42"/>
  <c r="Q14" i="42"/>
  <c r="P14" i="42"/>
  <c r="E14" i="42"/>
  <c r="S13" i="42"/>
  <c r="R13" i="42"/>
  <c r="Q13" i="42"/>
  <c r="P13" i="42"/>
  <c r="E13" i="42"/>
  <c r="S12" i="42"/>
  <c r="R12" i="42"/>
  <c r="Q12" i="42"/>
  <c r="P12" i="42"/>
  <c r="E12" i="42"/>
  <c r="U12" i="42" s="1"/>
  <c r="U11" i="42"/>
  <c r="S11" i="42"/>
  <c r="R11" i="42"/>
  <c r="Q11" i="42"/>
  <c r="P11" i="42"/>
  <c r="E11" i="42"/>
  <c r="T11" i="42" s="1"/>
  <c r="S10" i="42"/>
  <c r="R10" i="42"/>
  <c r="Q10" i="42"/>
  <c r="U10" i="42" s="1"/>
  <c r="P10" i="42"/>
  <c r="E10" i="42"/>
  <c r="T9" i="42"/>
  <c r="S9" i="42"/>
  <c r="R9" i="42"/>
  <c r="Q9" i="42"/>
  <c r="P9" i="42"/>
  <c r="E9" i="42"/>
  <c r="S93" i="41"/>
  <c r="R93" i="41"/>
  <c r="Q93" i="41"/>
  <c r="P93" i="41"/>
  <c r="E93" i="41"/>
  <c r="U92" i="41"/>
  <c r="S92" i="41"/>
  <c r="R92" i="41"/>
  <c r="Q92" i="41"/>
  <c r="P92" i="41"/>
  <c r="E92" i="41"/>
  <c r="T92" i="41" s="1"/>
  <c r="S91" i="41"/>
  <c r="R91" i="41"/>
  <c r="Q91" i="41"/>
  <c r="P91" i="41"/>
  <c r="E91" i="41"/>
  <c r="U91" i="41" s="1"/>
  <c r="S90" i="41"/>
  <c r="R90" i="41"/>
  <c r="Q90" i="41"/>
  <c r="P90" i="41"/>
  <c r="E90" i="41"/>
  <c r="S89" i="41"/>
  <c r="R89" i="41"/>
  <c r="Q89" i="41"/>
  <c r="P89" i="41"/>
  <c r="E89" i="41"/>
  <c r="U88" i="41"/>
  <c r="S88" i="41"/>
  <c r="R88" i="41"/>
  <c r="Q88" i="41"/>
  <c r="P88" i="41"/>
  <c r="E88" i="41"/>
  <c r="T88" i="41" s="1"/>
  <c r="S87" i="41"/>
  <c r="R87" i="41"/>
  <c r="Q87" i="41"/>
  <c r="P87" i="41"/>
  <c r="E87" i="41"/>
  <c r="U87" i="41" s="1"/>
  <c r="T86" i="41"/>
  <c r="S86" i="41"/>
  <c r="R86" i="41"/>
  <c r="Q86" i="41"/>
  <c r="P86" i="41"/>
  <c r="E86" i="41"/>
  <c r="U86" i="41" s="1"/>
  <c r="W72" i="41"/>
  <c r="V72" i="41"/>
  <c r="O72" i="41"/>
  <c r="N72" i="41"/>
  <c r="M72" i="41"/>
  <c r="L72" i="41"/>
  <c r="K72" i="41"/>
  <c r="J72" i="41"/>
  <c r="I72" i="41"/>
  <c r="H72" i="41"/>
  <c r="R72" i="41" s="1"/>
  <c r="G72" i="41"/>
  <c r="F72" i="41"/>
  <c r="C72" i="41"/>
  <c r="B72" i="41"/>
  <c r="E72" i="41" s="1"/>
  <c r="W71" i="41"/>
  <c r="V71" i="41"/>
  <c r="O71" i="41"/>
  <c r="N71" i="41"/>
  <c r="M71" i="41"/>
  <c r="L71" i="41"/>
  <c r="K71" i="41"/>
  <c r="J71" i="41"/>
  <c r="I71" i="41"/>
  <c r="H71" i="41"/>
  <c r="R71" i="41" s="1"/>
  <c r="G71" i="41"/>
  <c r="F71" i="41"/>
  <c r="C71" i="41"/>
  <c r="B71" i="41"/>
  <c r="E71" i="41" s="1"/>
  <c r="W70" i="41"/>
  <c r="V70" i="41"/>
  <c r="O70" i="41"/>
  <c r="N70" i="41"/>
  <c r="M70" i="41"/>
  <c r="L70" i="41"/>
  <c r="K70" i="41"/>
  <c r="J70" i="41"/>
  <c r="I70" i="41"/>
  <c r="S70" i="41" s="1"/>
  <c r="H70" i="41"/>
  <c r="R70" i="41" s="1"/>
  <c r="G70" i="41"/>
  <c r="F70" i="41"/>
  <c r="C70" i="41"/>
  <c r="E70" i="41" s="1"/>
  <c r="B70" i="41"/>
  <c r="S69" i="41"/>
  <c r="R69" i="41"/>
  <c r="Q69" i="41"/>
  <c r="P69" i="41"/>
  <c r="T69" i="41" s="1"/>
  <c r="E69" i="41"/>
  <c r="W67" i="41"/>
  <c r="V67" i="41"/>
  <c r="O67" i="41"/>
  <c r="N67" i="41"/>
  <c r="M67" i="41"/>
  <c r="L67" i="41"/>
  <c r="K67" i="41"/>
  <c r="J67" i="41"/>
  <c r="I67" i="41"/>
  <c r="H67" i="41"/>
  <c r="R67" i="41" s="1"/>
  <c r="G67" i="41"/>
  <c r="F67" i="41"/>
  <c r="C67" i="41"/>
  <c r="B67" i="41"/>
  <c r="W66" i="41"/>
  <c r="V66" i="41"/>
  <c r="O66" i="41"/>
  <c r="N66" i="41"/>
  <c r="M66" i="41"/>
  <c r="L66" i="41"/>
  <c r="K66" i="41"/>
  <c r="J66" i="41"/>
  <c r="I66" i="41"/>
  <c r="H66" i="41"/>
  <c r="R66" i="41" s="1"/>
  <c r="G66" i="41"/>
  <c r="F66" i="41"/>
  <c r="C66" i="41"/>
  <c r="B66" i="41"/>
  <c r="E66" i="41" s="1"/>
  <c r="S65" i="41"/>
  <c r="R65" i="41"/>
  <c r="Q65" i="41"/>
  <c r="P65" i="41"/>
  <c r="E65" i="41"/>
  <c r="T65" i="41" s="1"/>
  <c r="T64" i="41"/>
  <c r="S64" i="41"/>
  <c r="R64" i="41"/>
  <c r="Q64" i="41"/>
  <c r="P64" i="41"/>
  <c r="E64" i="41"/>
  <c r="U64" i="41" s="1"/>
  <c r="S63" i="41"/>
  <c r="R63" i="41"/>
  <c r="Q63" i="41"/>
  <c r="P63" i="41"/>
  <c r="E63" i="41"/>
  <c r="S62" i="41"/>
  <c r="R62" i="41"/>
  <c r="Q62" i="41"/>
  <c r="P62" i="41"/>
  <c r="E62" i="41"/>
  <c r="T62" i="41" s="1"/>
  <c r="U61" i="41"/>
  <c r="S61" i="41"/>
  <c r="R61" i="41"/>
  <c r="Q61" i="41"/>
  <c r="P61" i="41"/>
  <c r="E61" i="41"/>
  <c r="T61" i="41" s="1"/>
  <c r="V59" i="41"/>
  <c r="O59" i="41"/>
  <c r="N59" i="41"/>
  <c r="M59" i="41"/>
  <c r="L59" i="41"/>
  <c r="K59" i="41"/>
  <c r="J59" i="41"/>
  <c r="I59" i="41"/>
  <c r="H59" i="41"/>
  <c r="G59" i="41"/>
  <c r="F59" i="41"/>
  <c r="C59" i="41"/>
  <c r="B59" i="41"/>
  <c r="U58" i="41"/>
  <c r="S58" i="41"/>
  <c r="R58" i="41"/>
  <c r="Q58" i="41"/>
  <c r="P58" i="41"/>
  <c r="E58" i="41"/>
  <c r="T58" i="41" s="1"/>
  <c r="S57" i="41"/>
  <c r="R57" i="41"/>
  <c r="Q57" i="41"/>
  <c r="P57" i="41"/>
  <c r="E57" i="41"/>
  <c r="T57" i="41" s="1"/>
  <c r="T56" i="41"/>
  <c r="S56" i="41"/>
  <c r="R56" i="41"/>
  <c r="Q56" i="41"/>
  <c r="P56" i="41"/>
  <c r="E56" i="41"/>
  <c r="U56" i="41" s="1"/>
  <c r="S55" i="41"/>
  <c r="R55" i="41"/>
  <c r="Q55" i="41"/>
  <c r="P55" i="41"/>
  <c r="E55" i="41"/>
  <c r="W53" i="41"/>
  <c r="V53" i="41"/>
  <c r="O53" i="41"/>
  <c r="N53" i="41"/>
  <c r="M53" i="41"/>
  <c r="L53" i="41"/>
  <c r="K53" i="41"/>
  <c r="J53" i="41"/>
  <c r="I53" i="41"/>
  <c r="S53" i="41" s="1"/>
  <c r="H53" i="41"/>
  <c r="R53" i="41" s="1"/>
  <c r="G53" i="41"/>
  <c r="F53" i="41"/>
  <c r="C53" i="41"/>
  <c r="E53" i="41" s="1"/>
  <c r="B53" i="41"/>
  <c r="T52" i="41"/>
  <c r="S52" i="41"/>
  <c r="R52" i="41"/>
  <c r="Q52" i="41"/>
  <c r="P52" i="41"/>
  <c r="E52" i="41"/>
  <c r="U52" i="41" s="1"/>
  <c r="S51" i="41"/>
  <c r="R51" i="41"/>
  <c r="Q51" i="41"/>
  <c r="P51" i="41"/>
  <c r="E51" i="41"/>
  <c r="U51" i="41" s="1"/>
  <c r="S50" i="41"/>
  <c r="R50" i="41"/>
  <c r="Q50" i="41"/>
  <c r="P50" i="41"/>
  <c r="E50" i="41"/>
  <c r="U49" i="41"/>
  <c r="S49" i="41"/>
  <c r="R49" i="41"/>
  <c r="Q49" i="41"/>
  <c r="P49" i="41"/>
  <c r="E49" i="41"/>
  <c r="T49" i="41" s="1"/>
  <c r="S48" i="41"/>
  <c r="R48" i="41"/>
  <c r="Q48" i="41"/>
  <c r="P48" i="41"/>
  <c r="E48" i="41"/>
  <c r="U48" i="41" s="1"/>
  <c r="S47" i="41"/>
  <c r="R47" i="41"/>
  <c r="Q47" i="41"/>
  <c r="P47" i="41"/>
  <c r="E47" i="41"/>
  <c r="U47" i="41" s="1"/>
  <c r="S46" i="41"/>
  <c r="R46" i="41"/>
  <c r="Q46" i="41"/>
  <c r="P46" i="41"/>
  <c r="E46" i="41"/>
  <c r="S45" i="41"/>
  <c r="R45" i="41"/>
  <c r="Q45" i="41"/>
  <c r="P45" i="41"/>
  <c r="E45" i="41"/>
  <c r="S44" i="41"/>
  <c r="R44" i="41"/>
  <c r="Q44" i="41"/>
  <c r="P44" i="41"/>
  <c r="E44" i="41"/>
  <c r="U44" i="41" s="1"/>
  <c r="T43" i="41"/>
  <c r="S43" i="41"/>
  <c r="R43" i="41"/>
  <c r="Q43" i="41"/>
  <c r="P43" i="41"/>
  <c r="E43" i="41"/>
  <c r="S42" i="41"/>
  <c r="R42" i="41"/>
  <c r="Q42" i="41"/>
  <c r="P42" i="41"/>
  <c r="E42" i="41"/>
  <c r="W40" i="41"/>
  <c r="V40" i="41"/>
  <c r="O40" i="41"/>
  <c r="N40" i="41"/>
  <c r="M40" i="41"/>
  <c r="L40" i="41"/>
  <c r="K40" i="41"/>
  <c r="Q40" i="41" s="1"/>
  <c r="J40" i="41"/>
  <c r="I40" i="41"/>
  <c r="S40" i="41" s="1"/>
  <c r="H40" i="41"/>
  <c r="G40" i="41"/>
  <c r="F40" i="41"/>
  <c r="C40" i="41"/>
  <c r="B40" i="41"/>
  <c r="E40" i="41" s="1"/>
  <c r="S39" i="41"/>
  <c r="R39" i="41"/>
  <c r="Q39" i="41"/>
  <c r="P39" i="41"/>
  <c r="E39" i="41"/>
  <c r="U39" i="41" s="1"/>
  <c r="S38" i="41"/>
  <c r="R38" i="41"/>
  <c r="Q38" i="41"/>
  <c r="P38" i="41"/>
  <c r="E38" i="41"/>
  <c r="U38" i="41" s="1"/>
  <c r="S37" i="41"/>
  <c r="R37" i="41"/>
  <c r="Q37" i="41"/>
  <c r="P37" i="41"/>
  <c r="E37" i="41"/>
  <c r="S36" i="41"/>
  <c r="R36" i="41"/>
  <c r="Q36" i="41"/>
  <c r="P36" i="41"/>
  <c r="E36" i="41"/>
  <c r="S35" i="41"/>
  <c r="R35" i="41"/>
  <c r="Q35" i="41"/>
  <c r="P35" i="41"/>
  <c r="T35" i="41" s="1"/>
  <c r="E35" i="41"/>
  <c r="W33" i="41"/>
  <c r="V33" i="41"/>
  <c r="S33" i="41"/>
  <c r="O33" i="41"/>
  <c r="N33" i="41"/>
  <c r="M33" i="41"/>
  <c r="L33" i="41"/>
  <c r="K33" i="41"/>
  <c r="J33" i="41"/>
  <c r="I33" i="41"/>
  <c r="H33" i="41"/>
  <c r="R33" i="41" s="1"/>
  <c r="G33" i="41"/>
  <c r="F33" i="41"/>
  <c r="C33" i="41"/>
  <c r="B33" i="41"/>
  <c r="E33" i="41" s="1"/>
  <c r="S32" i="41"/>
  <c r="R32" i="41"/>
  <c r="Q32" i="41"/>
  <c r="P32" i="41"/>
  <c r="E32" i="41"/>
  <c r="W30" i="41"/>
  <c r="V30" i="41"/>
  <c r="O30" i="41"/>
  <c r="N30" i="41"/>
  <c r="M30" i="41"/>
  <c r="L30" i="41"/>
  <c r="K30" i="41"/>
  <c r="J30" i="41"/>
  <c r="I30" i="41"/>
  <c r="H30" i="41"/>
  <c r="R30" i="41" s="1"/>
  <c r="G30" i="41"/>
  <c r="F30" i="41"/>
  <c r="C30" i="41"/>
  <c r="B30" i="41"/>
  <c r="E30" i="41" s="1"/>
  <c r="S29" i="41"/>
  <c r="R29" i="41"/>
  <c r="Q29" i="41"/>
  <c r="P29" i="41"/>
  <c r="E29" i="41"/>
  <c r="U29" i="41" s="1"/>
  <c r="S28" i="41"/>
  <c r="R28" i="41"/>
  <c r="Q28" i="41"/>
  <c r="P28" i="41"/>
  <c r="E28" i="41"/>
  <c r="U28" i="41" s="1"/>
  <c r="S27" i="41"/>
  <c r="R27" i="41"/>
  <c r="Q27" i="41"/>
  <c r="P27" i="41"/>
  <c r="E27" i="41"/>
  <c r="U26" i="41"/>
  <c r="T26" i="41"/>
  <c r="S26" i="41"/>
  <c r="R26" i="41"/>
  <c r="Q26" i="41"/>
  <c r="P26" i="41"/>
  <c r="E26" i="41"/>
  <c r="W24" i="41"/>
  <c r="V24" i="41"/>
  <c r="O24" i="41"/>
  <c r="N24" i="41"/>
  <c r="M24" i="41"/>
  <c r="L24" i="41"/>
  <c r="K24" i="41"/>
  <c r="J24" i="41"/>
  <c r="I24" i="41"/>
  <c r="S24" i="41" s="1"/>
  <c r="H24" i="41"/>
  <c r="R24" i="41" s="1"/>
  <c r="G24" i="41"/>
  <c r="F24" i="41"/>
  <c r="C24" i="41"/>
  <c r="B24" i="41"/>
  <c r="E24" i="41" s="1"/>
  <c r="S23" i="41"/>
  <c r="R23" i="41"/>
  <c r="Q23" i="41"/>
  <c r="P23" i="41"/>
  <c r="E23" i="41"/>
  <c r="U23" i="41" s="1"/>
  <c r="S22" i="41"/>
  <c r="R22" i="41"/>
  <c r="Q22" i="41"/>
  <c r="P22" i="41"/>
  <c r="E22" i="41"/>
  <c r="U21" i="41"/>
  <c r="T21" i="41"/>
  <c r="S21" i="41"/>
  <c r="R21" i="41"/>
  <c r="Q21" i="41"/>
  <c r="P21" i="41"/>
  <c r="E21" i="41"/>
  <c r="S20" i="41"/>
  <c r="R20" i="41"/>
  <c r="Q20" i="41"/>
  <c r="P20" i="41"/>
  <c r="E20" i="41"/>
  <c r="S19" i="41"/>
  <c r="R19" i="41"/>
  <c r="Q19" i="41"/>
  <c r="P19" i="41"/>
  <c r="E19" i="41"/>
  <c r="U19" i="41" s="1"/>
  <c r="S18" i="41"/>
  <c r="R18" i="41"/>
  <c r="Q18" i="41"/>
  <c r="P18" i="41"/>
  <c r="E18" i="41"/>
  <c r="W16" i="41"/>
  <c r="V16" i="41"/>
  <c r="O16" i="41"/>
  <c r="Q16" i="41" s="1"/>
  <c r="N16" i="41"/>
  <c r="M16" i="41"/>
  <c r="L16" i="41"/>
  <c r="K16" i="41"/>
  <c r="J16" i="41"/>
  <c r="I16" i="41"/>
  <c r="S16" i="41" s="1"/>
  <c r="H16" i="41"/>
  <c r="G16" i="41"/>
  <c r="F16" i="41"/>
  <c r="C16" i="41"/>
  <c r="B16" i="41"/>
  <c r="E16" i="41" s="1"/>
  <c r="U15" i="41"/>
  <c r="S15" i="41"/>
  <c r="R15" i="41"/>
  <c r="Q15" i="41"/>
  <c r="P15" i="41"/>
  <c r="E15" i="41"/>
  <c r="T15" i="41" s="1"/>
  <c r="S14" i="41"/>
  <c r="R14" i="41"/>
  <c r="Q14" i="41"/>
  <c r="P14" i="41"/>
  <c r="E14" i="41"/>
  <c r="U14" i="41" s="1"/>
  <c r="S13" i="41"/>
  <c r="R13" i="41"/>
  <c r="Q13" i="41"/>
  <c r="P13" i="41"/>
  <c r="E13" i="41"/>
  <c r="T12" i="41"/>
  <c r="S12" i="41"/>
  <c r="R12" i="41"/>
  <c r="Q12" i="41"/>
  <c r="P12" i="41"/>
  <c r="E12" i="41"/>
  <c r="U12" i="41" s="1"/>
  <c r="U11" i="41"/>
  <c r="S11" i="41"/>
  <c r="R11" i="41"/>
  <c r="Q11" i="41"/>
  <c r="P11" i="41"/>
  <c r="E11" i="41"/>
  <c r="T11" i="41" s="1"/>
  <c r="S10" i="41"/>
  <c r="R10" i="41"/>
  <c r="Q10" i="41"/>
  <c r="P10" i="41"/>
  <c r="E10" i="41"/>
  <c r="U10" i="41" s="1"/>
  <c r="S9" i="41"/>
  <c r="R9" i="41"/>
  <c r="Q9" i="41"/>
  <c r="P9" i="41"/>
  <c r="E9" i="41"/>
  <c r="T93" i="40"/>
  <c r="S93" i="40"/>
  <c r="R93" i="40"/>
  <c r="Q93" i="40"/>
  <c r="P93" i="40"/>
  <c r="E93" i="40"/>
  <c r="U93" i="40" s="1"/>
  <c r="U92" i="40"/>
  <c r="S92" i="40"/>
  <c r="R92" i="40"/>
  <c r="Q92" i="40"/>
  <c r="P92" i="40"/>
  <c r="E92" i="40"/>
  <c r="T92" i="40" s="1"/>
  <c r="S91" i="40"/>
  <c r="R91" i="40"/>
  <c r="Q91" i="40"/>
  <c r="P91" i="40"/>
  <c r="E91" i="40"/>
  <c r="S90" i="40"/>
  <c r="R90" i="40"/>
  <c r="Q90" i="40"/>
  <c r="P90" i="40"/>
  <c r="E90" i="40"/>
  <c r="S89" i="40"/>
  <c r="R89" i="40"/>
  <c r="Q89" i="40"/>
  <c r="P89" i="40"/>
  <c r="E89" i="40"/>
  <c r="U88" i="40"/>
  <c r="T88" i="40"/>
  <c r="S88" i="40"/>
  <c r="R88" i="40"/>
  <c r="Q88" i="40"/>
  <c r="P88" i="40"/>
  <c r="E88" i="40"/>
  <c r="S87" i="40"/>
  <c r="R87" i="40"/>
  <c r="Q87" i="40"/>
  <c r="P87" i="40"/>
  <c r="E87" i="40"/>
  <c r="S86" i="40"/>
  <c r="R86" i="40"/>
  <c r="Q86" i="40"/>
  <c r="P86" i="40"/>
  <c r="E86" i="40"/>
  <c r="W72" i="40"/>
  <c r="V72" i="40"/>
  <c r="O72" i="40"/>
  <c r="N72" i="40"/>
  <c r="M72" i="40"/>
  <c r="L72" i="40"/>
  <c r="K72" i="40"/>
  <c r="J72" i="40"/>
  <c r="I72" i="40"/>
  <c r="H72" i="40"/>
  <c r="R72" i="40" s="1"/>
  <c r="G72" i="40"/>
  <c r="F72" i="40"/>
  <c r="C72" i="40"/>
  <c r="B72" i="40"/>
  <c r="W71" i="40"/>
  <c r="V71" i="40"/>
  <c r="O71" i="40"/>
  <c r="N71" i="40"/>
  <c r="M71" i="40"/>
  <c r="L71" i="40"/>
  <c r="K71" i="40"/>
  <c r="J71" i="40"/>
  <c r="I71" i="40"/>
  <c r="S71" i="40" s="1"/>
  <c r="H71" i="40"/>
  <c r="R71" i="40" s="1"/>
  <c r="G71" i="40"/>
  <c r="F71" i="40"/>
  <c r="C71" i="40"/>
  <c r="B71" i="40"/>
  <c r="W70" i="40"/>
  <c r="V70" i="40"/>
  <c r="S70" i="40"/>
  <c r="O70" i="40"/>
  <c r="N70" i="40"/>
  <c r="M70" i="40"/>
  <c r="L70" i="40"/>
  <c r="K70" i="40"/>
  <c r="J70" i="40"/>
  <c r="I70" i="40"/>
  <c r="H70" i="40"/>
  <c r="R70" i="40" s="1"/>
  <c r="G70" i="40"/>
  <c r="F70" i="40"/>
  <c r="C70" i="40"/>
  <c r="B70" i="40"/>
  <c r="S69" i="40"/>
  <c r="R69" i="40"/>
  <c r="Q69" i="40"/>
  <c r="P69" i="40"/>
  <c r="E69" i="40"/>
  <c r="W67" i="40"/>
  <c r="V67" i="40"/>
  <c r="O67" i="40"/>
  <c r="N67" i="40"/>
  <c r="M67" i="40"/>
  <c r="L67" i="40"/>
  <c r="K67" i="40"/>
  <c r="J67" i="40"/>
  <c r="I67" i="40"/>
  <c r="S67" i="40" s="1"/>
  <c r="H67" i="40"/>
  <c r="G67" i="40"/>
  <c r="F67" i="40"/>
  <c r="C67" i="40"/>
  <c r="B67" i="40"/>
  <c r="E67" i="40" s="1"/>
  <c r="W66" i="40"/>
  <c r="V66" i="40"/>
  <c r="O66" i="40"/>
  <c r="N66" i="40"/>
  <c r="M66" i="40"/>
  <c r="L66" i="40"/>
  <c r="K66" i="40"/>
  <c r="J66" i="40"/>
  <c r="I66" i="40"/>
  <c r="H66" i="40"/>
  <c r="R66" i="40" s="1"/>
  <c r="G66" i="40"/>
  <c r="F66" i="40"/>
  <c r="E66" i="40"/>
  <c r="C66" i="40"/>
  <c r="B66" i="40"/>
  <c r="S65" i="40"/>
  <c r="R65" i="40"/>
  <c r="Q65" i="40"/>
  <c r="P65" i="40"/>
  <c r="E65" i="40"/>
  <c r="S64" i="40"/>
  <c r="R64" i="40"/>
  <c r="Q64" i="40"/>
  <c r="P64" i="40"/>
  <c r="E64" i="40"/>
  <c r="S63" i="40"/>
  <c r="R63" i="40"/>
  <c r="Q63" i="40"/>
  <c r="P63" i="40"/>
  <c r="E63" i="40"/>
  <c r="T63" i="40" s="1"/>
  <c r="U62" i="40"/>
  <c r="T62" i="40"/>
  <c r="S62" i="40"/>
  <c r="R62" i="40"/>
  <c r="Q62" i="40"/>
  <c r="P62" i="40"/>
  <c r="E62" i="40"/>
  <c r="S61" i="40"/>
  <c r="R61" i="40"/>
  <c r="Q61" i="40"/>
  <c r="P61" i="40"/>
  <c r="E61" i="40"/>
  <c r="V59" i="40"/>
  <c r="O59" i="40"/>
  <c r="N59" i="40"/>
  <c r="M59" i="40"/>
  <c r="L59" i="40"/>
  <c r="K59" i="40"/>
  <c r="J59" i="40"/>
  <c r="I59" i="40"/>
  <c r="S59" i="40" s="1"/>
  <c r="H59" i="40"/>
  <c r="G59" i="40"/>
  <c r="F59" i="40"/>
  <c r="C59" i="40"/>
  <c r="B59" i="40"/>
  <c r="U58" i="40"/>
  <c r="S58" i="40"/>
  <c r="R58" i="40"/>
  <c r="Q58" i="40"/>
  <c r="P58" i="40"/>
  <c r="E58" i="40"/>
  <c r="T58" i="40" s="1"/>
  <c r="S57" i="40"/>
  <c r="R57" i="40"/>
  <c r="Q57" i="40"/>
  <c r="P57" i="40"/>
  <c r="E57" i="40"/>
  <c r="U57" i="40" s="1"/>
  <c r="S56" i="40"/>
  <c r="R56" i="40"/>
  <c r="Q56" i="40"/>
  <c r="P56" i="40"/>
  <c r="E56" i="40"/>
  <c r="U55" i="40"/>
  <c r="S55" i="40"/>
  <c r="R55" i="40"/>
  <c r="Q55" i="40"/>
  <c r="P55" i="40"/>
  <c r="E55" i="40"/>
  <c r="T55" i="40" s="1"/>
  <c r="W53" i="40"/>
  <c r="V53" i="40"/>
  <c r="O53" i="40"/>
  <c r="N53" i="40"/>
  <c r="M53" i="40"/>
  <c r="L53" i="40"/>
  <c r="K53" i="40"/>
  <c r="J53" i="40"/>
  <c r="I53" i="40"/>
  <c r="H53" i="40"/>
  <c r="R53" i="40" s="1"/>
  <c r="G53" i="40"/>
  <c r="F53" i="40"/>
  <c r="C53" i="40"/>
  <c r="B53" i="40"/>
  <c r="E53" i="40" s="1"/>
  <c r="S52" i="40"/>
  <c r="R52" i="40"/>
  <c r="Q52" i="40"/>
  <c r="P52" i="40"/>
  <c r="E52" i="40"/>
  <c r="S51" i="40"/>
  <c r="R51" i="40"/>
  <c r="Q51" i="40"/>
  <c r="P51" i="40"/>
  <c r="E51" i="40"/>
  <c r="U50" i="40"/>
  <c r="T50" i="40"/>
  <c r="S50" i="40"/>
  <c r="R50" i="40"/>
  <c r="Q50" i="40"/>
  <c r="P50" i="40"/>
  <c r="E50" i="40"/>
  <c r="T49" i="40"/>
  <c r="S49" i="40"/>
  <c r="R49" i="40"/>
  <c r="Q49" i="40"/>
  <c r="P49" i="40"/>
  <c r="E49" i="40"/>
  <c r="U49" i="40" s="1"/>
  <c r="T48" i="40"/>
  <c r="S48" i="40"/>
  <c r="R48" i="40"/>
  <c r="Q48" i="40"/>
  <c r="P48" i="40"/>
  <c r="E48" i="40"/>
  <c r="U48" i="40" s="1"/>
  <c r="S47" i="40"/>
  <c r="R47" i="40"/>
  <c r="Q47" i="40"/>
  <c r="P47" i="40"/>
  <c r="E47" i="40"/>
  <c r="U46" i="40"/>
  <c r="S46" i="40"/>
  <c r="R46" i="40"/>
  <c r="Q46" i="40"/>
  <c r="P46" i="40"/>
  <c r="E46" i="40"/>
  <c r="T46" i="40" s="1"/>
  <c r="U45" i="40"/>
  <c r="T45" i="40"/>
  <c r="S45" i="40"/>
  <c r="R45" i="40"/>
  <c r="Q45" i="40"/>
  <c r="P45" i="40"/>
  <c r="E45" i="40"/>
  <c r="S44" i="40"/>
  <c r="R44" i="40"/>
  <c r="Q44" i="40"/>
  <c r="P44" i="40"/>
  <c r="E44" i="40"/>
  <c r="U44" i="40" s="1"/>
  <c r="S43" i="40"/>
  <c r="R43" i="40"/>
  <c r="Q43" i="40"/>
  <c r="P43" i="40"/>
  <c r="E43" i="40"/>
  <c r="U42" i="40"/>
  <c r="S42" i="40"/>
  <c r="R42" i="40"/>
  <c r="Q42" i="40"/>
  <c r="P42" i="40"/>
  <c r="E42" i="40"/>
  <c r="T42" i="40" s="1"/>
  <c r="W40" i="40"/>
  <c r="V40" i="40"/>
  <c r="O40" i="40"/>
  <c r="N40" i="40"/>
  <c r="M40" i="40"/>
  <c r="L40" i="40"/>
  <c r="K40" i="40"/>
  <c r="J40" i="40"/>
  <c r="I40" i="40"/>
  <c r="S40" i="40" s="1"/>
  <c r="H40" i="40"/>
  <c r="R40" i="40" s="1"/>
  <c r="G40" i="40"/>
  <c r="F40" i="40"/>
  <c r="C40" i="40"/>
  <c r="B40" i="40"/>
  <c r="E40" i="40" s="1"/>
  <c r="S39" i="40"/>
  <c r="R39" i="40"/>
  <c r="Q39" i="40"/>
  <c r="P39" i="40"/>
  <c r="E39" i="40"/>
  <c r="S38" i="40"/>
  <c r="R38" i="40"/>
  <c r="Q38" i="40"/>
  <c r="P38" i="40"/>
  <c r="E38" i="40"/>
  <c r="U37" i="40"/>
  <c r="S37" i="40"/>
  <c r="R37" i="40"/>
  <c r="Q37" i="40"/>
  <c r="P37" i="40"/>
  <c r="E37" i="40"/>
  <c r="T37" i="40" s="1"/>
  <c r="U36" i="40"/>
  <c r="S36" i="40"/>
  <c r="R36" i="40"/>
  <c r="Q36" i="40"/>
  <c r="P36" i="40"/>
  <c r="E36" i="40"/>
  <c r="S35" i="40"/>
  <c r="R35" i="40"/>
  <c r="Q35" i="40"/>
  <c r="P35" i="40"/>
  <c r="E35" i="40"/>
  <c r="W33" i="40"/>
  <c r="V33" i="40"/>
  <c r="O33" i="40"/>
  <c r="N33" i="40"/>
  <c r="M33" i="40"/>
  <c r="L33" i="40"/>
  <c r="K33" i="40"/>
  <c r="J33" i="40"/>
  <c r="I33" i="40"/>
  <c r="H33" i="40"/>
  <c r="G33" i="40"/>
  <c r="F33" i="40"/>
  <c r="C33" i="40"/>
  <c r="B33" i="40"/>
  <c r="S32" i="40"/>
  <c r="R32" i="40"/>
  <c r="Q32" i="40"/>
  <c r="P32" i="40"/>
  <c r="E32" i="40"/>
  <c r="W30" i="40"/>
  <c r="V30" i="40"/>
  <c r="O30" i="40"/>
  <c r="N30" i="40"/>
  <c r="M30" i="40"/>
  <c r="L30" i="40"/>
  <c r="K30" i="40"/>
  <c r="J30" i="40"/>
  <c r="I30" i="40"/>
  <c r="S30" i="40" s="1"/>
  <c r="H30" i="40"/>
  <c r="R30" i="40" s="1"/>
  <c r="G30" i="40"/>
  <c r="F30" i="40"/>
  <c r="C30" i="40"/>
  <c r="B30" i="40"/>
  <c r="T29" i="40"/>
  <c r="S29" i="40"/>
  <c r="R29" i="40"/>
  <c r="Q29" i="40"/>
  <c r="P29" i="40"/>
  <c r="E29" i="40"/>
  <c r="U29" i="40" s="1"/>
  <c r="S28" i="40"/>
  <c r="R28" i="40"/>
  <c r="Q28" i="40"/>
  <c r="P28" i="40"/>
  <c r="E28" i="40"/>
  <c r="U27" i="40"/>
  <c r="S27" i="40"/>
  <c r="R27" i="40"/>
  <c r="Q27" i="40"/>
  <c r="P27" i="40"/>
  <c r="E27" i="40"/>
  <c r="T27" i="40" s="1"/>
  <c r="U26" i="40"/>
  <c r="T26" i="40"/>
  <c r="S26" i="40"/>
  <c r="R26" i="40"/>
  <c r="Q26" i="40"/>
  <c r="P26" i="40"/>
  <c r="E26" i="40"/>
  <c r="W24" i="40"/>
  <c r="V24" i="40"/>
  <c r="O24" i="40"/>
  <c r="N24" i="40"/>
  <c r="M24" i="40"/>
  <c r="L24" i="40"/>
  <c r="K24" i="40"/>
  <c r="J24" i="40"/>
  <c r="I24" i="40"/>
  <c r="S24" i="40" s="1"/>
  <c r="H24" i="40"/>
  <c r="R24" i="40" s="1"/>
  <c r="G24" i="40"/>
  <c r="F24" i="40"/>
  <c r="C24" i="40"/>
  <c r="B24" i="40"/>
  <c r="S23" i="40"/>
  <c r="R23" i="40"/>
  <c r="Q23" i="40"/>
  <c r="P23" i="40"/>
  <c r="E23" i="40"/>
  <c r="U22" i="40"/>
  <c r="S22" i="40"/>
  <c r="R22" i="40"/>
  <c r="Q22" i="40"/>
  <c r="P22" i="40"/>
  <c r="E22" i="40"/>
  <c r="T22" i="40" s="1"/>
  <c r="T21" i="40"/>
  <c r="S21" i="40"/>
  <c r="R21" i="40"/>
  <c r="Q21" i="40"/>
  <c r="P21" i="40"/>
  <c r="E21" i="40"/>
  <c r="U21" i="40" s="1"/>
  <c r="T20" i="40"/>
  <c r="S20" i="40"/>
  <c r="R20" i="40"/>
  <c r="Q20" i="40"/>
  <c r="P20" i="40"/>
  <c r="E20" i="40"/>
  <c r="U20" i="40" s="1"/>
  <c r="S19" i="40"/>
  <c r="R19" i="40"/>
  <c r="Q19" i="40"/>
  <c r="P19" i="40"/>
  <c r="E19" i="40"/>
  <c r="U18" i="40"/>
  <c r="S18" i="40"/>
  <c r="R18" i="40"/>
  <c r="Q18" i="40"/>
  <c r="P18" i="40"/>
  <c r="E18" i="40"/>
  <c r="T18" i="40" s="1"/>
  <c r="W16" i="40"/>
  <c r="V16" i="40"/>
  <c r="O16" i="40"/>
  <c r="N16" i="40"/>
  <c r="M16" i="40"/>
  <c r="L16" i="40"/>
  <c r="K16" i="40"/>
  <c r="J16" i="40"/>
  <c r="I16" i="40"/>
  <c r="S16" i="40" s="1"/>
  <c r="H16" i="40"/>
  <c r="R16" i="40" s="1"/>
  <c r="G16" i="40"/>
  <c r="F16" i="40"/>
  <c r="C16" i="40"/>
  <c r="B16" i="40"/>
  <c r="T15" i="40"/>
  <c r="S15" i="40"/>
  <c r="R15" i="40"/>
  <c r="Q15" i="40"/>
  <c r="P15" i="40"/>
  <c r="E15" i="40"/>
  <c r="U15" i="40" s="1"/>
  <c r="S14" i="40"/>
  <c r="R14" i="40"/>
  <c r="Q14" i="40"/>
  <c r="P14" i="40"/>
  <c r="E14" i="40"/>
  <c r="U13" i="40"/>
  <c r="S13" i="40"/>
  <c r="R13" i="40"/>
  <c r="Q13" i="40"/>
  <c r="P13" i="40"/>
  <c r="E13" i="40"/>
  <c r="T13" i="40" s="1"/>
  <c r="U12" i="40"/>
  <c r="T12" i="40"/>
  <c r="S12" i="40"/>
  <c r="R12" i="40"/>
  <c r="Q12" i="40"/>
  <c r="P12" i="40"/>
  <c r="E12" i="40"/>
  <c r="T11" i="40"/>
  <c r="S11" i="40"/>
  <c r="R11" i="40"/>
  <c r="Q11" i="40"/>
  <c r="P11" i="40"/>
  <c r="E11" i="40"/>
  <c r="U11" i="40" s="1"/>
  <c r="S10" i="40"/>
  <c r="R10" i="40"/>
  <c r="Q10" i="40"/>
  <c r="P10" i="40"/>
  <c r="E10" i="40"/>
  <c r="U9" i="40"/>
  <c r="S9" i="40"/>
  <c r="R9" i="40"/>
  <c r="Q9" i="40"/>
  <c r="P9" i="40"/>
  <c r="E9" i="40"/>
  <c r="U93" i="39"/>
  <c r="T93" i="39"/>
  <c r="S93" i="39"/>
  <c r="R93" i="39"/>
  <c r="Q93" i="39"/>
  <c r="P93" i="39"/>
  <c r="E93" i="39"/>
  <c r="T92" i="39"/>
  <c r="S92" i="39"/>
  <c r="R92" i="39"/>
  <c r="Q92" i="39"/>
  <c r="P92" i="39"/>
  <c r="E92" i="39"/>
  <c r="U92" i="39" s="1"/>
  <c r="S91" i="39"/>
  <c r="R91" i="39"/>
  <c r="Q91" i="39"/>
  <c r="P91" i="39"/>
  <c r="E91" i="39"/>
  <c r="U90" i="39"/>
  <c r="S90" i="39"/>
  <c r="R90" i="39"/>
  <c r="Q90" i="39"/>
  <c r="P90" i="39"/>
  <c r="E90" i="39"/>
  <c r="T90" i="39" s="1"/>
  <c r="U89" i="39"/>
  <c r="T89" i="39"/>
  <c r="S89" i="39"/>
  <c r="R89" i="39"/>
  <c r="Q89" i="39"/>
  <c r="P89" i="39"/>
  <c r="E89" i="39"/>
  <c r="T88" i="39"/>
  <c r="S88" i="39"/>
  <c r="R88" i="39"/>
  <c r="Q88" i="39"/>
  <c r="P88" i="39"/>
  <c r="E88" i="39"/>
  <c r="U88" i="39" s="1"/>
  <c r="S87" i="39"/>
  <c r="R87" i="39"/>
  <c r="Q87" i="39"/>
  <c r="P87" i="39"/>
  <c r="E87" i="39"/>
  <c r="U86" i="39"/>
  <c r="S86" i="39"/>
  <c r="R86" i="39"/>
  <c r="Q86" i="39"/>
  <c r="P86" i="39"/>
  <c r="E86" i="39"/>
  <c r="T86" i="39" s="1"/>
  <c r="W72" i="39"/>
  <c r="V72" i="39"/>
  <c r="O72" i="39"/>
  <c r="N72" i="39"/>
  <c r="M72" i="39"/>
  <c r="L72" i="39"/>
  <c r="K72" i="39"/>
  <c r="J72" i="39"/>
  <c r="I72" i="39"/>
  <c r="S72" i="39" s="1"/>
  <c r="H72" i="39"/>
  <c r="R72" i="39" s="1"/>
  <c r="G72" i="39"/>
  <c r="F72" i="39"/>
  <c r="C72" i="39"/>
  <c r="B72" i="39"/>
  <c r="W71" i="39"/>
  <c r="V71" i="39"/>
  <c r="O71" i="39"/>
  <c r="N71" i="39"/>
  <c r="M71" i="39"/>
  <c r="L71" i="39"/>
  <c r="K71" i="39"/>
  <c r="J71" i="39"/>
  <c r="I71" i="39"/>
  <c r="S71" i="39" s="1"/>
  <c r="H71" i="39"/>
  <c r="R71" i="39" s="1"/>
  <c r="G71" i="39"/>
  <c r="F71" i="39"/>
  <c r="C71" i="39"/>
  <c r="B71" i="39"/>
  <c r="W70" i="39"/>
  <c r="V70" i="39"/>
  <c r="O70" i="39"/>
  <c r="N70" i="39"/>
  <c r="M70" i="39"/>
  <c r="L70" i="39"/>
  <c r="K70" i="39"/>
  <c r="J70" i="39"/>
  <c r="I70" i="39"/>
  <c r="H70" i="39"/>
  <c r="R70" i="39" s="1"/>
  <c r="G70" i="39"/>
  <c r="F70" i="39"/>
  <c r="C70" i="39"/>
  <c r="B70" i="39"/>
  <c r="S69" i="39"/>
  <c r="R69" i="39"/>
  <c r="Q69" i="39"/>
  <c r="P69" i="39"/>
  <c r="E69" i="39"/>
  <c r="W67" i="39"/>
  <c r="V67" i="39"/>
  <c r="O67" i="39"/>
  <c r="N67" i="39"/>
  <c r="M67" i="39"/>
  <c r="L67" i="39"/>
  <c r="K67" i="39"/>
  <c r="J67" i="39"/>
  <c r="I67" i="39"/>
  <c r="S67" i="39" s="1"/>
  <c r="H67" i="39"/>
  <c r="R67" i="39" s="1"/>
  <c r="G67" i="39"/>
  <c r="F67" i="39"/>
  <c r="C67" i="39"/>
  <c r="B67" i="39"/>
  <c r="W66" i="39"/>
  <c r="V66" i="39"/>
  <c r="O66" i="39"/>
  <c r="N66" i="39"/>
  <c r="M66" i="39"/>
  <c r="L66" i="39"/>
  <c r="K66" i="39"/>
  <c r="J66" i="39"/>
  <c r="I66" i="39"/>
  <c r="Q66" i="39" s="1"/>
  <c r="H66" i="39"/>
  <c r="R66" i="39" s="1"/>
  <c r="G66" i="39"/>
  <c r="F66" i="39"/>
  <c r="C66" i="39"/>
  <c r="B66" i="39"/>
  <c r="E66" i="39" s="1"/>
  <c r="S65" i="39"/>
  <c r="R65" i="39"/>
  <c r="Q65" i="39"/>
  <c r="P65" i="39"/>
  <c r="E65" i="39"/>
  <c r="T65" i="39" s="1"/>
  <c r="S64" i="39"/>
  <c r="R64" i="39"/>
  <c r="Q64" i="39"/>
  <c r="P64" i="39"/>
  <c r="E64" i="39"/>
  <c r="S63" i="39"/>
  <c r="R63" i="39"/>
  <c r="Q63" i="39"/>
  <c r="P63" i="39"/>
  <c r="E63" i="39"/>
  <c r="T62" i="39"/>
  <c r="S62" i="39"/>
  <c r="R62" i="39"/>
  <c r="Q62" i="39"/>
  <c r="P62" i="39"/>
  <c r="E62" i="39"/>
  <c r="U62" i="39" s="1"/>
  <c r="U61" i="39"/>
  <c r="S61" i="39"/>
  <c r="R61" i="39"/>
  <c r="Q61" i="39"/>
  <c r="P61" i="39"/>
  <c r="E61" i="39"/>
  <c r="V59" i="39"/>
  <c r="O59" i="39"/>
  <c r="N59" i="39"/>
  <c r="M59" i="39"/>
  <c r="L59" i="39"/>
  <c r="K59" i="39"/>
  <c r="J59" i="39"/>
  <c r="I59" i="39"/>
  <c r="S59" i="39" s="1"/>
  <c r="H59" i="39"/>
  <c r="R59" i="39" s="1"/>
  <c r="G59" i="39"/>
  <c r="F59" i="39"/>
  <c r="C59" i="39"/>
  <c r="B59" i="39"/>
  <c r="E59" i="39" s="1"/>
  <c r="S58" i="39"/>
  <c r="R58" i="39"/>
  <c r="Q58" i="39"/>
  <c r="P58" i="39"/>
  <c r="E58" i="39"/>
  <c r="U58" i="39" s="1"/>
  <c r="S57" i="39"/>
  <c r="R57" i="39"/>
  <c r="Q57" i="39"/>
  <c r="P57" i="39"/>
  <c r="E57" i="39"/>
  <c r="T57" i="39" s="1"/>
  <c r="S56" i="39"/>
  <c r="R56" i="39"/>
  <c r="Q56" i="39"/>
  <c r="P56" i="39"/>
  <c r="E56" i="39"/>
  <c r="S55" i="39"/>
  <c r="R55" i="39"/>
  <c r="Q55" i="39"/>
  <c r="P55" i="39"/>
  <c r="E55" i="39"/>
  <c r="W53" i="39"/>
  <c r="V53" i="39"/>
  <c r="O53" i="39"/>
  <c r="N53" i="39"/>
  <c r="M53" i="39"/>
  <c r="L53" i="39"/>
  <c r="K53" i="39"/>
  <c r="J53" i="39"/>
  <c r="I53" i="39"/>
  <c r="H53" i="39"/>
  <c r="P53" i="39" s="1"/>
  <c r="G53" i="39"/>
  <c r="F53" i="39"/>
  <c r="C53" i="39"/>
  <c r="B53" i="39"/>
  <c r="E53" i="39" s="1"/>
  <c r="U52" i="39"/>
  <c r="S52" i="39"/>
  <c r="R52" i="39"/>
  <c r="Q52" i="39"/>
  <c r="P52" i="39"/>
  <c r="E52" i="39"/>
  <c r="T52" i="39" s="1"/>
  <c r="S51" i="39"/>
  <c r="R51" i="39"/>
  <c r="Q51" i="39"/>
  <c r="P51" i="39"/>
  <c r="E51" i="39"/>
  <c r="S50" i="39"/>
  <c r="R50" i="39"/>
  <c r="Q50" i="39"/>
  <c r="P50" i="39"/>
  <c r="E50" i="39"/>
  <c r="T49" i="39"/>
  <c r="S49" i="39"/>
  <c r="R49" i="39"/>
  <c r="Q49" i="39"/>
  <c r="P49" i="39"/>
  <c r="E49" i="39"/>
  <c r="U49" i="39" s="1"/>
  <c r="U48" i="39"/>
  <c r="S48" i="39"/>
  <c r="R48" i="39"/>
  <c r="Q48" i="39"/>
  <c r="P48" i="39"/>
  <c r="E48" i="39"/>
  <c r="T48" i="39" s="1"/>
  <c r="S47" i="39"/>
  <c r="R47" i="39"/>
  <c r="Q47" i="39"/>
  <c r="P47" i="39"/>
  <c r="E47" i="39"/>
  <c r="T47" i="39" s="1"/>
  <c r="S46" i="39"/>
  <c r="R46" i="39"/>
  <c r="Q46" i="39"/>
  <c r="P46" i="39"/>
  <c r="E46" i="39"/>
  <c r="T45" i="39"/>
  <c r="S45" i="39"/>
  <c r="R45" i="39"/>
  <c r="Q45" i="39"/>
  <c r="P45" i="39"/>
  <c r="E45" i="39"/>
  <c r="U45" i="39" s="1"/>
  <c r="S44" i="39"/>
  <c r="R44" i="39"/>
  <c r="Q44" i="39"/>
  <c r="P44" i="39"/>
  <c r="E44" i="39"/>
  <c r="U43" i="39"/>
  <c r="S43" i="39"/>
  <c r="R43" i="39"/>
  <c r="Q43" i="39"/>
  <c r="P43" i="39"/>
  <c r="E43" i="39"/>
  <c r="T43" i="39" s="1"/>
  <c r="S42" i="39"/>
  <c r="R42" i="39"/>
  <c r="Q42" i="39"/>
  <c r="P42" i="39"/>
  <c r="E42" i="39"/>
  <c r="W40" i="39"/>
  <c r="V40" i="39"/>
  <c r="O40" i="39"/>
  <c r="N40" i="39"/>
  <c r="M40" i="39"/>
  <c r="L40" i="39"/>
  <c r="K40" i="39"/>
  <c r="J40" i="39"/>
  <c r="I40" i="39"/>
  <c r="H40" i="39"/>
  <c r="R40" i="39" s="1"/>
  <c r="G40" i="39"/>
  <c r="F40" i="39"/>
  <c r="C40" i="39"/>
  <c r="B40" i="39"/>
  <c r="E40" i="39" s="1"/>
  <c r="U39" i="39"/>
  <c r="S39" i="39"/>
  <c r="R39" i="39"/>
  <c r="Q39" i="39"/>
  <c r="P39" i="39"/>
  <c r="E39" i="39"/>
  <c r="T39" i="39" s="1"/>
  <c r="S38" i="39"/>
  <c r="R38" i="39"/>
  <c r="Q38" i="39"/>
  <c r="P38" i="39"/>
  <c r="E38" i="39"/>
  <c r="S37" i="39"/>
  <c r="R37" i="39"/>
  <c r="Q37" i="39"/>
  <c r="P37" i="39"/>
  <c r="E37" i="39"/>
  <c r="S36" i="39"/>
  <c r="R36" i="39"/>
  <c r="Q36" i="39"/>
  <c r="P36" i="39"/>
  <c r="T36" i="39" s="1"/>
  <c r="E36" i="39"/>
  <c r="S35" i="39"/>
  <c r="R35" i="39"/>
  <c r="Q35" i="39"/>
  <c r="P35" i="39"/>
  <c r="E35" i="39"/>
  <c r="U35" i="39" s="1"/>
  <c r="W33" i="39"/>
  <c r="V33" i="39"/>
  <c r="O33" i="39"/>
  <c r="N33" i="39"/>
  <c r="M33" i="39"/>
  <c r="L33" i="39"/>
  <c r="K33" i="39"/>
  <c r="J33" i="39"/>
  <c r="I33" i="39"/>
  <c r="S33" i="39" s="1"/>
  <c r="H33" i="39"/>
  <c r="R33" i="39" s="1"/>
  <c r="G33" i="39"/>
  <c r="F33" i="39"/>
  <c r="C33" i="39"/>
  <c r="E33" i="39" s="1"/>
  <c r="B33" i="39"/>
  <c r="S32" i="39"/>
  <c r="R32" i="39"/>
  <c r="Q32" i="39"/>
  <c r="P32" i="39"/>
  <c r="E32" i="39"/>
  <c r="W30" i="39"/>
  <c r="V30" i="39"/>
  <c r="O30" i="39"/>
  <c r="N30" i="39"/>
  <c r="M30" i="39"/>
  <c r="L30" i="39"/>
  <c r="K30" i="39"/>
  <c r="J30" i="39"/>
  <c r="I30" i="39"/>
  <c r="H30" i="39"/>
  <c r="R30" i="39" s="1"/>
  <c r="G30" i="39"/>
  <c r="F30" i="39"/>
  <c r="C30" i="39"/>
  <c r="B30" i="39"/>
  <c r="U29" i="39"/>
  <c r="S29" i="39"/>
  <c r="R29" i="39"/>
  <c r="Q29" i="39"/>
  <c r="P29" i="39"/>
  <c r="E29" i="39"/>
  <c r="T29" i="39" s="1"/>
  <c r="S28" i="39"/>
  <c r="R28" i="39"/>
  <c r="Q28" i="39"/>
  <c r="P28" i="39"/>
  <c r="E28" i="39"/>
  <c r="S27" i="39"/>
  <c r="R27" i="39"/>
  <c r="Q27" i="39"/>
  <c r="P27" i="39"/>
  <c r="E27" i="39"/>
  <c r="T26" i="39"/>
  <c r="S26" i="39"/>
  <c r="R26" i="39"/>
  <c r="Q26" i="39"/>
  <c r="P26" i="39"/>
  <c r="E26" i="39"/>
  <c r="U26" i="39" s="1"/>
  <c r="W24" i="39"/>
  <c r="V24" i="39"/>
  <c r="O24" i="39"/>
  <c r="N24" i="39"/>
  <c r="M24" i="39"/>
  <c r="L24" i="39"/>
  <c r="K24" i="39"/>
  <c r="J24" i="39"/>
  <c r="I24" i="39"/>
  <c r="S24" i="39" s="1"/>
  <c r="H24" i="39"/>
  <c r="G24" i="39"/>
  <c r="F24" i="39"/>
  <c r="E24" i="39"/>
  <c r="C24" i="39"/>
  <c r="B24" i="39"/>
  <c r="U23" i="39"/>
  <c r="T23" i="39"/>
  <c r="S23" i="39"/>
  <c r="R23" i="39"/>
  <c r="Q23" i="39"/>
  <c r="P23" i="39"/>
  <c r="E23" i="39"/>
  <c r="S22" i="39"/>
  <c r="R22" i="39"/>
  <c r="Q22" i="39"/>
  <c r="P22" i="39"/>
  <c r="E22" i="39"/>
  <c r="T21" i="39"/>
  <c r="S21" i="39"/>
  <c r="R21" i="39"/>
  <c r="Q21" i="39"/>
  <c r="P21" i="39"/>
  <c r="E21" i="39"/>
  <c r="U21" i="39" s="1"/>
  <c r="U20" i="39"/>
  <c r="S20" i="39"/>
  <c r="R20" i="39"/>
  <c r="Q20" i="39"/>
  <c r="P20" i="39"/>
  <c r="E20" i="39"/>
  <c r="T20" i="39" s="1"/>
  <c r="U19" i="39"/>
  <c r="T19" i="39"/>
  <c r="S19" i="39"/>
  <c r="R19" i="39"/>
  <c r="Q19" i="39"/>
  <c r="P19" i="39"/>
  <c r="E19" i="39"/>
  <c r="S18" i="39"/>
  <c r="R18" i="39"/>
  <c r="Q18" i="39"/>
  <c r="P18" i="39"/>
  <c r="E18" i="39"/>
  <c r="W16" i="39"/>
  <c r="V16" i="39"/>
  <c r="O16" i="39"/>
  <c r="N16" i="39"/>
  <c r="M16" i="39"/>
  <c r="L16" i="39"/>
  <c r="K16" i="39"/>
  <c r="J16" i="39"/>
  <c r="I16" i="39"/>
  <c r="H16" i="39"/>
  <c r="G16" i="39"/>
  <c r="F16" i="39"/>
  <c r="C16" i="39"/>
  <c r="B16" i="39"/>
  <c r="E16" i="39" s="1"/>
  <c r="U15" i="39"/>
  <c r="S15" i="39"/>
  <c r="R15" i="39"/>
  <c r="Q15" i="39"/>
  <c r="P15" i="39"/>
  <c r="E15" i="39"/>
  <c r="T15" i="39" s="1"/>
  <c r="T14" i="39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U11" i="39"/>
  <c r="S11" i="39"/>
  <c r="R11" i="39"/>
  <c r="Q11" i="39"/>
  <c r="P11" i="39"/>
  <c r="E11" i="39"/>
  <c r="T11" i="39" s="1"/>
  <c r="S10" i="39"/>
  <c r="R10" i="39"/>
  <c r="Q10" i="39"/>
  <c r="U10" i="39" s="1"/>
  <c r="P10" i="39"/>
  <c r="T10" i="39" s="1"/>
  <c r="E10" i="39"/>
  <c r="S9" i="39"/>
  <c r="R9" i="39"/>
  <c r="Q9" i="39"/>
  <c r="P9" i="39"/>
  <c r="E9" i="39"/>
  <c r="T93" i="38"/>
  <c r="S93" i="38"/>
  <c r="R93" i="38"/>
  <c r="Q93" i="38"/>
  <c r="P93" i="38"/>
  <c r="E93" i="38"/>
  <c r="U93" i="38" s="1"/>
  <c r="U92" i="38"/>
  <c r="S92" i="38"/>
  <c r="R92" i="38"/>
  <c r="Q92" i="38"/>
  <c r="P92" i="38"/>
  <c r="E92" i="38"/>
  <c r="T92" i="38" s="1"/>
  <c r="U91" i="38"/>
  <c r="T91" i="38"/>
  <c r="S91" i="38"/>
  <c r="R91" i="38"/>
  <c r="Q91" i="38"/>
  <c r="P91" i="38"/>
  <c r="E91" i="38"/>
  <c r="S90" i="38"/>
  <c r="R90" i="38"/>
  <c r="Q90" i="38"/>
  <c r="P90" i="38"/>
  <c r="E90" i="38"/>
  <c r="T89" i="38"/>
  <c r="S89" i="38"/>
  <c r="R89" i="38"/>
  <c r="Q89" i="38"/>
  <c r="P89" i="38"/>
  <c r="E89" i="38"/>
  <c r="U89" i="38" s="1"/>
  <c r="U88" i="38"/>
  <c r="S88" i="38"/>
  <c r="R88" i="38"/>
  <c r="Q88" i="38"/>
  <c r="P88" i="38"/>
  <c r="E88" i="38"/>
  <c r="T88" i="38" s="1"/>
  <c r="U87" i="38"/>
  <c r="T87" i="38"/>
  <c r="S87" i="38"/>
  <c r="R87" i="38"/>
  <c r="Q87" i="38"/>
  <c r="P87" i="38"/>
  <c r="E87" i="38"/>
  <c r="S86" i="38"/>
  <c r="R86" i="38"/>
  <c r="Q86" i="38"/>
  <c r="P86" i="38"/>
  <c r="E86" i="38"/>
  <c r="W72" i="38"/>
  <c r="V72" i="38"/>
  <c r="O72" i="38"/>
  <c r="N72" i="38"/>
  <c r="M72" i="38"/>
  <c r="L72" i="38"/>
  <c r="K72" i="38"/>
  <c r="J72" i="38"/>
  <c r="I72" i="38"/>
  <c r="H72" i="38"/>
  <c r="G72" i="38"/>
  <c r="F72" i="38"/>
  <c r="C72" i="38"/>
  <c r="B72" i="38"/>
  <c r="W71" i="38"/>
  <c r="V71" i="38"/>
  <c r="O71" i="38"/>
  <c r="N71" i="38"/>
  <c r="M71" i="38"/>
  <c r="L71" i="38"/>
  <c r="K71" i="38"/>
  <c r="J71" i="38"/>
  <c r="I71" i="38"/>
  <c r="H71" i="38"/>
  <c r="P71" i="38" s="1"/>
  <c r="G71" i="38"/>
  <c r="F71" i="38"/>
  <c r="C71" i="38"/>
  <c r="B71" i="38"/>
  <c r="E71" i="38" s="1"/>
  <c r="W70" i="38"/>
  <c r="V70" i="38"/>
  <c r="O70" i="38"/>
  <c r="N70" i="38"/>
  <c r="M70" i="38"/>
  <c r="L70" i="38"/>
  <c r="K70" i="38"/>
  <c r="J70" i="38"/>
  <c r="I70" i="38"/>
  <c r="S70" i="38" s="1"/>
  <c r="H70" i="38"/>
  <c r="R70" i="38" s="1"/>
  <c r="G70" i="38"/>
  <c r="F70" i="38"/>
  <c r="C70" i="38"/>
  <c r="B70" i="38"/>
  <c r="S69" i="38"/>
  <c r="R69" i="38"/>
  <c r="Q69" i="38"/>
  <c r="P69" i="38"/>
  <c r="E69" i="38"/>
  <c r="W67" i="38"/>
  <c r="V67" i="38"/>
  <c r="O67" i="38"/>
  <c r="N67" i="38"/>
  <c r="M67" i="38"/>
  <c r="L67" i="38"/>
  <c r="K67" i="38"/>
  <c r="J67" i="38"/>
  <c r="I67" i="38"/>
  <c r="H67" i="38"/>
  <c r="R67" i="38" s="1"/>
  <c r="G67" i="38"/>
  <c r="F67" i="38"/>
  <c r="C67" i="38"/>
  <c r="B67" i="38"/>
  <c r="W66" i="38"/>
  <c r="V66" i="38"/>
  <c r="R66" i="38"/>
  <c r="O66" i="38"/>
  <c r="N66" i="38"/>
  <c r="M66" i="38"/>
  <c r="L66" i="38"/>
  <c r="K66" i="38"/>
  <c r="J66" i="38"/>
  <c r="I66" i="38"/>
  <c r="S66" i="38" s="1"/>
  <c r="H66" i="38"/>
  <c r="G66" i="38"/>
  <c r="F66" i="38"/>
  <c r="C66" i="38"/>
  <c r="B66" i="38"/>
  <c r="E66" i="38" s="1"/>
  <c r="U65" i="38"/>
  <c r="T65" i="38"/>
  <c r="S65" i="38"/>
  <c r="R65" i="38"/>
  <c r="Q65" i="38"/>
  <c r="P65" i="38"/>
  <c r="E65" i="38"/>
  <c r="S64" i="38"/>
  <c r="R64" i="38"/>
  <c r="Q64" i="38"/>
  <c r="P64" i="38"/>
  <c r="E64" i="38"/>
  <c r="T63" i="38"/>
  <c r="S63" i="38"/>
  <c r="R63" i="38"/>
  <c r="Q63" i="38"/>
  <c r="P63" i="38"/>
  <c r="E63" i="38"/>
  <c r="U63" i="38" s="1"/>
  <c r="S62" i="38"/>
  <c r="R62" i="38"/>
  <c r="Q62" i="38"/>
  <c r="P62" i="38"/>
  <c r="E62" i="38"/>
  <c r="U61" i="38"/>
  <c r="T61" i="38"/>
  <c r="S61" i="38"/>
  <c r="R61" i="38"/>
  <c r="Q61" i="38"/>
  <c r="P61" i="38"/>
  <c r="E61" i="38"/>
  <c r="V59" i="38"/>
  <c r="O59" i="38"/>
  <c r="N59" i="38"/>
  <c r="M59" i="38"/>
  <c r="L59" i="38"/>
  <c r="K59" i="38"/>
  <c r="J59" i="38"/>
  <c r="I59" i="38"/>
  <c r="H59" i="38"/>
  <c r="P59" i="38" s="1"/>
  <c r="G59" i="38"/>
  <c r="F59" i="38"/>
  <c r="C59" i="38"/>
  <c r="B59" i="38"/>
  <c r="S58" i="38"/>
  <c r="R58" i="38"/>
  <c r="Q58" i="38"/>
  <c r="P58" i="38"/>
  <c r="E58" i="38"/>
  <c r="T58" i="38" s="1"/>
  <c r="S57" i="38"/>
  <c r="R57" i="38"/>
  <c r="Q57" i="38"/>
  <c r="P57" i="38"/>
  <c r="E57" i="38"/>
  <c r="S56" i="38"/>
  <c r="R56" i="38"/>
  <c r="Q56" i="38"/>
  <c r="P56" i="38"/>
  <c r="E56" i="38"/>
  <c r="T55" i="38"/>
  <c r="S55" i="38"/>
  <c r="R55" i="38"/>
  <c r="Q55" i="38"/>
  <c r="P55" i="38"/>
  <c r="E55" i="38"/>
  <c r="U55" i="38" s="1"/>
  <c r="W53" i="38"/>
  <c r="V53" i="38"/>
  <c r="O53" i="38"/>
  <c r="N53" i="38"/>
  <c r="M53" i="38"/>
  <c r="L53" i="38"/>
  <c r="K53" i="38"/>
  <c r="J53" i="38"/>
  <c r="I53" i="38"/>
  <c r="H53" i="38"/>
  <c r="G53" i="38"/>
  <c r="F53" i="38"/>
  <c r="C53" i="38"/>
  <c r="E53" i="38" s="1"/>
  <c r="B53" i="38"/>
  <c r="S52" i="38"/>
  <c r="R52" i="38"/>
  <c r="Q52" i="38"/>
  <c r="P52" i="38"/>
  <c r="E52" i="38"/>
  <c r="S51" i="38"/>
  <c r="R51" i="38"/>
  <c r="Q51" i="38"/>
  <c r="P51" i="38"/>
  <c r="E51" i="38"/>
  <c r="T50" i="38"/>
  <c r="S50" i="38"/>
  <c r="R50" i="38"/>
  <c r="Q50" i="38"/>
  <c r="P50" i="38"/>
  <c r="E50" i="38"/>
  <c r="U50" i="38" s="1"/>
  <c r="S49" i="38"/>
  <c r="R49" i="38"/>
  <c r="Q49" i="38"/>
  <c r="P49" i="38"/>
  <c r="E49" i="38"/>
  <c r="S48" i="38"/>
  <c r="R48" i="38"/>
  <c r="Q48" i="38"/>
  <c r="P48" i="38"/>
  <c r="E48" i="38"/>
  <c r="S47" i="38"/>
  <c r="R47" i="38"/>
  <c r="Q47" i="38"/>
  <c r="P47" i="38"/>
  <c r="E47" i="38"/>
  <c r="T46" i="38"/>
  <c r="S46" i="38"/>
  <c r="R46" i="38"/>
  <c r="Q46" i="38"/>
  <c r="P46" i="38"/>
  <c r="E46" i="38"/>
  <c r="U46" i="38" s="1"/>
  <c r="S45" i="38"/>
  <c r="R45" i="38"/>
  <c r="Q45" i="38"/>
  <c r="P45" i="38"/>
  <c r="E45" i="38"/>
  <c r="S44" i="38"/>
  <c r="R44" i="38"/>
  <c r="Q44" i="38"/>
  <c r="P44" i="38"/>
  <c r="E44" i="38"/>
  <c r="S43" i="38"/>
  <c r="R43" i="38"/>
  <c r="Q43" i="38"/>
  <c r="P43" i="38"/>
  <c r="E43" i="38"/>
  <c r="T42" i="38"/>
  <c r="S42" i="38"/>
  <c r="R42" i="38"/>
  <c r="Q42" i="38"/>
  <c r="P42" i="38"/>
  <c r="E42" i="38"/>
  <c r="U42" i="38" s="1"/>
  <c r="W40" i="38"/>
  <c r="V40" i="38"/>
  <c r="R40" i="38"/>
  <c r="O40" i="38"/>
  <c r="N40" i="38"/>
  <c r="M40" i="38"/>
  <c r="L40" i="38"/>
  <c r="K40" i="38"/>
  <c r="J40" i="38"/>
  <c r="I40" i="38"/>
  <c r="S40" i="38" s="1"/>
  <c r="H40" i="38"/>
  <c r="G40" i="38"/>
  <c r="F40" i="38"/>
  <c r="E40" i="38"/>
  <c r="C40" i="38"/>
  <c r="B40" i="38"/>
  <c r="U39" i="38"/>
  <c r="T39" i="38"/>
  <c r="S39" i="38"/>
  <c r="R39" i="38"/>
  <c r="Q39" i="38"/>
  <c r="P39" i="38"/>
  <c r="E39" i="38"/>
  <c r="S38" i="38"/>
  <c r="R38" i="38"/>
  <c r="Q38" i="38"/>
  <c r="P38" i="38"/>
  <c r="E38" i="38"/>
  <c r="T37" i="38"/>
  <c r="S37" i="38"/>
  <c r="R37" i="38"/>
  <c r="Q37" i="38"/>
  <c r="P37" i="38"/>
  <c r="E37" i="38"/>
  <c r="U37" i="38" s="1"/>
  <c r="S36" i="38"/>
  <c r="R36" i="38"/>
  <c r="Q36" i="38"/>
  <c r="U36" i="38" s="1"/>
  <c r="P36" i="38"/>
  <c r="E36" i="38"/>
  <c r="T36" i="38" s="1"/>
  <c r="S35" i="38"/>
  <c r="R35" i="38"/>
  <c r="Q35" i="38"/>
  <c r="P35" i="38"/>
  <c r="E35" i="38"/>
  <c r="W33" i="38"/>
  <c r="V33" i="38"/>
  <c r="S33" i="38"/>
  <c r="O33" i="38"/>
  <c r="N33" i="38"/>
  <c r="M33" i="38"/>
  <c r="L33" i="38"/>
  <c r="K33" i="38"/>
  <c r="J33" i="38"/>
  <c r="I33" i="38"/>
  <c r="H33" i="38"/>
  <c r="R33" i="38" s="1"/>
  <c r="G33" i="38"/>
  <c r="F33" i="38"/>
  <c r="C33" i="38"/>
  <c r="B33" i="38"/>
  <c r="E33" i="38" s="1"/>
  <c r="S32" i="38"/>
  <c r="R32" i="38"/>
  <c r="Q32" i="38"/>
  <c r="P32" i="38"/>
  <c r="E32" i="38"/>
  <c r="U32" i="38" s="1"/>
  <c r="W30" i="38"/>
  <c r="V30" i="38"/>
  <c r="O30" i="38"/>
  <c r="N30" i="38"/>
  <c r="M30" i="38"/>
  <c r="L30" i="38"/>
  <c r="K30" i="38"/>
  <c r="J30" i="38"/>
  <c r="I30" i="38"/>
  <c r="S30" i="38" s="1"/>
  <c r="H30" i="38"/>
  <c r="P30" i="38" s="1"/>
  <c r="G30" i="38"/>
  <c r="F30" i="38"/>
  <c r="C30" i="38"/>
  <c r="B30" i="38"/>
  <c r="E30" i="38" s="1"/>
  <c r="U29" i="38"/>
  <c r="T29" i="38"/>
  <c r="S29" i="38"/>
  <c r="R29" i="38"/>
  <c r="Q29" i="38"/>
  <c r="P29" i="38"/>
  <c r="E29" i="38"/>
  <c r="S28" i="38"/>
  <c r="R28" i="38"/>
  <c r="Q28" i="38"/>
  <c r="P28" i="38"/>
  <c r="E28" i="38"/>
  <c r="T27" i="38"/>
  <c r="S27" i="38"/>
  <c r="R27" i="38"/>
  <c r="Q27" i="38"/>
  <c r="P27" i="38"/>
  <c r="E27" i="38"/>
  <c r="U27" i="38" s="1"/>
  <c r="U26" i="38"/>
  <c r="S26" i="38"/>
  <c r="R26" i="38"/>
  <c r="Q26" i="38"/>
  <c r="P26" i="38"/>
  <c r="E26" i="38"/>
  <c r="T26" i="38" s="1"/>
  <c r="W24" i="38"/>
  <c r="V24" i="38"/>
  <c r="O24" i="38"/>
  <c r="N24" i="38"/>
  <c r="M24" i="38"/>
  <c r="L24" i="38"/>
  <c r="K24" i="38"/>
  <c r="J24" i="38"/>
  <c r="I24" i="38"/>
  <c r="S24" i="38" s="1"/>
  <c r="H24" i="38"/>
  <c r="R24" i="38" s="1"/>
  <c r="G24" i="38"/>
  <c r="F24" i="38"/>
  <c r="C24" i="38"/>
  <c r="E24" i="38" s="1"/>
  <c r="B24" i="38"/>
  <c r="S23" i="38"/>
  <c r="R23" i="38"/>
  <c r="Q23" i="38"/>
  <c r="P23" i="38"/>
  <c r="E23" i="38"/>
  <c r="T22" i="38"/>
  <c r="S22" i="38"/>
  <c r="R22" i="38"/>
  <c r="Q22" i="38"/>
  <c r="P22" i="38"/>
  <c r="E22" i="38"/>
  <c r="U22" i="38" s="1"/>
  <c r="U21" i="38"/>
  <c r="S21" i="38"/>
  <c r="R21" i="38"/>
  <c r="Q21" i="38"/>
  <c r="P21" i="38"/>
  <c r="E21" i="38"/>
  <c r="T21" i="38" s="1"/>
  <c r="U20" i="38"/>
  <c r="T20" i="38"/>
  <c r="S20" i="38"/>
  <c r="R20" i="38"/>
  <c r="Q20" i="38"/>
  <c r="P20" i="38"/>
  <c r="E20" i="38"/>
  <c r="S19" i="38"/>
  <c r="R19" i="38"/>
  <c r="Q19" i="38"/>
  <c r="P19" i="38"/>
  <c r="E19" i="38"/>
  <c r="T18" i="38"/>
  <c r="S18" i="38"/>
  <c r="R18" i="38"/>
  <c r="Q18" i="38"/>
  <c r="P18" i="38"/>
  <c r="E18" i="38"/>
  <c r="U18" i="38" s="1"/>
  <c r="W16" i="38"/>
  <c r="V16" i="38"/>
  <c r="R16" i="38"/>
  <c r="O16" i="38"/>
  <c r="N16" i="38"/>
  <c r="M16" i="38"/>
  <c r="L16" i="38"/>
  <c r="K16" i="38"/>
  <c r="J16" i="38"/>
  <c r="I16" i="38"/>
  <c r="H16" i="38"/>
  <c r="G16" i="38"/>
  <c r="F16" i="38"/>
  <c r="C16" i="38"/>
  <c r="E16" i="38" s="1"/>
  <c r="B16" i="38"/>
  <c r="U15" i="38"/>
  <c r="T15" i="38"/>
  <c r="S15" i="38"/>
  <c r="R15" i="38"/>
  <c r="Q15" i="38"/>
  <c r="P15" i="38"/>
  <c r="E15" i="38"/>
  <c r="S14" i="38"/>
  <c r="R14" i="38"/>
  <c r="Q14" i="38"/>
  <c r="P14" i="38"/>
  <c r="E14" i="38"/>
  <c r="S13" i="38"/>
  <c r="R13" i="38"/>
  <c r="Q13" i="38"/>
  <c r="P13" i="38"/>
  <c r="E13" i="38"/>
  <c r="U12" i="38"/>
  <c r="S12" i="38"/>
  <c r="R12" i="38"/>
  <c r="Q12" i="38"/>
  <c r="P12" i="38"/>
  <c r="E12" i="38"/>
  <c r="T12" i="38" s="1"/>
  <c r="U11" i="38"/>
  <c r="T11" i="38"/>
  <c r="S11" i="38"/>
  <c r="R11" i="38"/>
  <c r="Q11" i="38"/>
  <c r="P11" i="38"/>
  <c r="E11" i="38"/>
  <c r="S10" i="38"/>
  <c r="R10" i="38"/>
  <c r="Q10" i="38"/>
  <c r="P10" i="38"/>
  <c r="E10" i="38"/>
  <c r="S9" i="38"/>
  <c r="R9" i="38"/>
  <c r="Q9" i="38"/>
  <c r="P9" i="38"/>
  <c r="E9" i="38"/>
  <c r="T9" i="38" s="1"/>
  <c r="U93" i="37"/>
  <c r="S93" i="37"/>
  <c r="R93" i="37"/>
  <c r="Q93" i="37"/>
  <c r="P93" i="37"/>
  <c r="E93" i="37"/>
  <c r="T93" i="37" s="1"/>
  <c r="U92" i="37"/>
  <c r="T92" i="37"/>
  <c r="S92" i="37"/>
  <c r="R92" i="37"/>
  <c r="Q92" i="37"/>
  <c r="P92" i="37"/>
  <c r="E92" i="37"/>
  <c r="S91" i="37"/>
  <c r="R91" i="37"/>
  <c r="Q91" i="37"/>
  <c r="P91" i="37"/>
  <c r="E91" i="37"/>
  <c r="S90" i="37"/>
  <c r="R90" i="37"/>
  <c r="Q90" i="37"/>
  <c r="P90" i="37"/>
  <c r="E90" i="37"/>
  <c r="U89" i="37"/>
  <c r="S89" i="37"/>
  <c r="R89" i="37"/>
  <c r="Q89" i="37"/>
  <c r="P89" i="37"/>
  <c r="E89" i="37"/>
  <c r="T89" i="37" s="1"/>
  <c r="U88" i="37"/>
  <c r="T88" i="37"/>
  <c r="S88" i="37"/>
  <c r="R88" i="37"/>
  <c r="Q88" i="37"/>
  <c r="P88" i="37"/>
  <c r="E88" i="37"/>
  <c r="S87" i="37"/>
  <c r="R87" i="37"/>
  <c r="Q87" i="37"/>
  <c r="P87" i="37"/>
  <c r="E87" i="37"/>
  <c r="S86" i="37"/>
  <c r="R86" i="37"/>
  <c r="Q86" i="37"/>
  <c r="P86" i="37"/>
  <c r="E86" i="37"/>
  <c r="W72" i="37"/>
  <c r="V72" i="37"/>
  <c r="O72" i="37"/>
  <c r="N72" i="37"/>
  <c r="M72" i="37"/>
  <c r="L72" i="37"/>
  <c r="K72" i="37"/>
  <c r="J72" i="37"/>
  <c r="I72" i="37"/>
  <c r="H72" i="37"/>
  <c r="G72" i="37"/>
  <c r="F72" i="37"/>
  <c r="C72" i="37"/>
  <c r="B72" i="37"/>
  <c r="W71" i="37"/>
  <c r="V71" i="37"/>
  <c r="O71" i="37"/>
  <c r="N71" i="37"/>
  <c r="M71" i="37"/>
  <c r="L71" i="37"/>
  <c r="K71" i="37"/>
  <c r="J71" i="37"/>
  <c r="I71" i="37"/>
  <c r="S71" i="37" s="1"/>
  <c r="H71" i="37"/>
  <c r="R71" i="37" s="1"/>
  <c r="G71" i="37"/>
  <c r="F71" i="37"/>
  <c r="C71" i="37"/>
  <c r="B71" i="37"/>
  <c r="W70" i="37"/>
  <c r="V70" i="37"/>
  <c r="S70" i="37"/>
  <c r="O70" i="37"/>
  <c r="N70" i="37"/>
  <c r="M70" i="37"/>
  <c r="L70" i="37"/>
  <c r="K70" i="37"/>
  <c r="J70" i="37"/>
  <c r="I70" i="37"/>
  <c r="H70" i="37"/>
  <c r="R70" i="37" s="1"/>
  <c r="G70" i="37"/>
  <c r="F70" i="37"/>
  <c r="C70" i="37"/>
  <c r="B70" i="37"/>
  <c r="E70" i="37" s="1"/>
  <c r="S69" i="37"/>
  <c r="R69" i="37"/>
  <c r="Q69" i="37"/>
  <c r="P69" i="37"/>
  <c r="T69" i="37" s="1"/>
  <c r="E69" i="37"/>
  <c r="U69" i="37" s="1"/>
  <c r="W67" i="37"/>
  <c r="V67" i="37"/>
  <c r="O67" i="37"/>
  <c r="N67" i="37"/>
  <c r="M67" i="37"/>
  <c r="L67" i="37"/>
  <c r="K67" i="37"/>
  <c r="J67" i="37"/>
  <c r="I67" i="37"/>
  <c r="H67" i="37"/>
  <c r="G67" i="37"/>
  <c r="F67" i="37"/>
  <c r="C67" i="37"/>
  <c r="B67" i="37"/>
  <c r="W66" i="37"/>
  <c r="V66" i="37"/>
  <c r="O66" i="37"/>
  <c r="N66" i="37"/>
  <c r="M66" i="37"/>
  <c r="L66" i="37"/>
  <c r="K66" i="37"/>
  <c r="J66" i="37"/>
  <c r="I66" i="37"/>
  <c r="S66" i="37" s="1"/>
  <c r="H66" i="37"/>
  <c r="R66" i="37" s="1"/>
  <c r="G66" i="37"/>
  <c r="F66" i="37"/>
  <c r="C66" i="37"/>
  <c r="B66" i="37"/>
  <c r="S65" i="37"/>
  <c r="R65" i="37"/>
  <c r="Q65" i="37"/>
  <c r="P65" i="37"/>
  <c r="E65" i="37"/>
  <c r="S64" i="37"/>
  <c r="R64" i="37"/>
  <c r="Q64" i="37"/>
  <c r="P64" i="37"/>
  <c r="E64" i="37"/>
  <c r="U63" i="37"/>
  <c r="S63" i="37"/>
  <c r="R63" i="37"/>
  <c r="Q63" i="37"/>
  <c r="P63" i="37"/>
  <c r="E63" i="37"/>
  <c r="T63" i="37" s="1"/>
  <c r="T62" i="37"/>
  <c r="S62" i="37"/>
  <c r="R62" i="37"/>
  <c r="Q62" i="37"/>
  <c r="P62" i="37"/>
  <c r="E62" i="37"/>
  <c r="U62" i="37" s="1"/>
  <c r="S61" i="37"/>
  <c r="R61" i="37"/>
  <c r="Q61" i="37"/>
  <c r="P61" i="37"/>
  <c r="E61" i="37"/>
  <c r="V59" i="37"/>
  <c r="O59" i="37"/>
  <c r="N59" i="37"/>
  <c r="M59" i="37"/>
  <c r="L59" i="37"/>
  <c r="K59" i="37"/>
  <c r="J59" i="37"/>
  <c r="I59" i="37"/>
  <c r="H59" i="37"/>
  <c r="G59" i="37"/>
  <c r="F59" i="37"/>
  <c r="C59" i="37"/>
  <c r="B59" i="37"/>
  <c r="S58" i="37"/>
  <c r="R58" i="37"/>
  <c r="Q58" i="37"/>
  <c r="P58" i="37"/>
  <c r="E58" i="37"/>
  <c r="U58" i="37" s="1"/>
  <c r="S57" i="37"/>
  <c r="R57" i="37"/>
  <c r="Q57" i="37"/>
  <c r="P57" i="37"/>
  <c r="E57" i="37"/>
  <c r="S56" i="37"/>
  <c r="R56" i="37"/>
  <c r="Q56" i="37"/>
  <c r="P56" i="37"/>
  <c r="E56" i="37"/>
  <c r="U56" i="37" s="1"/>
  <c r="U55" i="37"/>
  <c r="S55" i="37"/>
  <c r="R55" i="37"/>
  <c r="Q55" i="37"/>
  <c r="P55" i="37"/>
  <c r="E55" i="37"/>
  <c r="T55" i="37" s="1"/>
  <c r="W53" i="37"/>
  <c r="V53" i="37"/>
  <c r="O53" i="37"/>
  <c r="N53" i="37"/>
  <c r="M53" i="37"/>
  <c r="L53" i="37"/>
  <c r="K53" i="37"/>
  <c r="J53" i="37"/>
  <c r="I53" i="37"/>
  <c r="S53" i="37" s="1"/>
  <c r="H53" i="37"/>
  <c r="R53" i="37" s="1"/>
  <c r="G53" i="37"/>
  <c r="F53" i="37"/>
  <c r="C53" i="37"/>
  <c r="E53" i="37" s="1"/>
  <c r="B53" i="37"/>
  <c r="S52" i="37"/>
  <c r="R52" i="37"/>
  <c r="Q52" i="37"/>
  <c r="P52" i="37"/>
  <c r="E52" i="37"/>
  <c r="T51" i="37"/>
  <c r="S51" i="37"/>
  <c r="R51" i="37"/>
  <c r="Q51" i="37"/>
  <c r="P51" i="37"/>
  <c r="E51" i="37"/>
  <c r="U51" i="37" s="1"/>
  <c r="U50" i="37"/>
  <c r="S50" i="37"/>
  <c r="R50" i="37"/>
  <c r="Q50" i="37"/>
  <c r="P50" i="37"/>
  <c r="E50" i="37"/>
  <c r="T50" i="37" s="1"/>
  <c r="U49" i="37"/>
  <c r="T49" i="37"/>
  <c r="S49" i="37"/>
  <c r="R49" i="37"/>
  <c r="Q49" i="37"/>
  <c r="P49" i="37"/>
  <c r="E49" i="37"/>
  <c r="S48" i="37"/>
  <c r="R48" i="37"/>
  <c r="Q48" i="37"/>
  <c r="P48" i="37"/>
  <c r="E48" i="37"/>
  <c r="S47" i="37"/>
  <c r="R47" i="37"/>
  <c r="Q47" i="37"/>
  <c r="P47" i="37"/>
  <c r="E47" i="37"/>
  <c r="U47" i="37" s="1"/>
  <c r="U46" i="37"/>
  <c r="S46" i="37"/>
  <c r="R46" i="37"/>
  <c r="Q46" i="37"/>
  <c r="P46" i="37"/>
  <c r="E46" i="37"/>
  <c r="T46" i="37" s="1"/>
  <c r="T45" i="37"/>
  <c r="S45" i="37"/>
  <c r="R45" i="37"/>
  <c r="Q45" i="37"/>
  <c r="P45" i="37"/>
  <c r="E45" i="37"/>
  <c r="U45" i="37" s="1"/>
  <c r="S44" i="37"/>
  <c r="R44" i="37"/>
  <c r="Q44" i="37"/>
  <c r="P44" i="37"/>
  <c r="E44" i="37"/>
  <c r="T43" i="37"/>
  <c r="S43" i="37"/>
  <c r="R43" i="37"/>
  <c r="Q43" i="37"/>
  <c r="P43" i="37"/>
  <c r="E43" i="37"/>
  <c r="U42" i="37"/>
  <c r="S42" i="37"/>
  <c r="R42" i="37"/>
  <c r="Q42" i="37"/>
  <c r="P42" i="37"/>
  <c r="E42" i="37"/>
  <c r="T42" i="37" s="1"/>
  <c r="W40" i="37"/>
  <c r="V40" i="37"/>
  <c r="O40" i="37"/>
  <c r="N40" i="37"/>
  <c r="M40" i="37"/>
  <c r="L40" i="37"/>
  <c r="K40" i="37"/>
  <c r="J40" i="37"/>
  <c r="I40" i="37"/>
  <c r="S40" i="37" s="1"/>
  <c r="H40" i="37"/>
  <c r="R40" i="37" s="1"/>
  <c r="G40" i="37"/>
  <c r="F40" i="37"/>
  <c r="C40" i="37"/>
  <c r="E40" i="37" s="1"/>
  <c r="B40" i="37"/>
  <c r="S39" i="37"/>
  <c r="R39" i="37"/>
  <c r="Q39" i="37"/>
  <c r="P39" i="37"/>
  <c r="E39" i="37"/>
  <c r="T38" i="37"/>
  <c r="S38" i="37"/>
  <c r="R38" i="37"/>
  <c r="Q38" i="37"/>
  <c r="P38" i="37"/>
  <c r="E38" i="37"/>
  <c r="U38" i="37" s="1"/>
  <c r="U37" i="37"/>
  <c r="S37" i="37"/>
  <c r="R37" i="37"/>
  <c r="Q37" i="37"/>
  <c r="P37" i="37"/>
  <c r="E37" i="37"/>
  <c r="T37" i="37" s="1"/>
  <c r="S36" i="37"/>
  <c r="R36" i="37"/>
  <c r="Q36" i="37"/>
  <c r="U36" i="37" s="1"/>
  <c r="P36" i="37"/>
  <c r="T36" i="37" s="1"/>
  <c r="E36" i="37"/>
  <c r="S35" i="37"/>
  <c r="R35" i="37"/>
  <c r="Q35" i="37"/>
  <c r="P35" i="37"/>
  <c r="E35" i="37"/>
  <c r="W33" i="37"/>
  <c r="V33" i="37"/>
  <c r="O33" i="37"/>
  <c r="N33" i="37"/>
  <c r="M33" i="37"/>
  <c r="L33" i="37"/>
  <c r="K33" i="37"/>
  <c r="J33" i="37"/>
  <c r="I33" i="37"/>
  <c r="H33" i="37"/>
  <c r="P33" i="37" s="1"/>
  <c r="G33" i="37"/>
  <c r="F33" i="37"/>
  <c r="C33" i="37"/>
  <c r="B33" i="37"/>
  <c r="E33" i="37" s="1"/>
  <c r="S32" i="37"/>
  <c r="R32" i="37"/>
  <c r="Q32" i="37"/>
  <c r="U32" i="37" s="1"/>
  <c r="P32" i="37"/>
  <c r="E32" i="37"/>
  <c r="W30" i="37"/>
  <c r="V30" i="37"/>
  <c r="O30" i="37"/>
  <c r="N30" i="37"/>
  <c r="M30" i="37"/>
  <c r="L30" i="37"/>
  <c r="K30" i="37"/>
  <c r="J30" i="37"/>
  <c r="I30" i="37"/>
  <c r="S30" i="37" s="1"/>
  <c r="H30" i="37"/>
  <c r="R30" i="37" s="1"/>
  <c r="G30" i="37"/>
  <c r="F30" i="37"/>
  <c r="C30" i="37"/>
  <c r="B30" i="37"/>
  <c r="S29" i="37"/>
  <c r="R29" i="37"/>
  <c r="Q29" i="37"/>
  <c r="P29" i="37"/>
  <c r="E29" i="37"/>
  <c r="T28" i="37"/>
  <c r="S28" i="37"/>
  <c r="R28" i="37"/>
  <c r="Q28" i="37"/>
  <c r="P28" i="37"/>
  <c r="E28" i="37"/>
  <c r="U28" i="37" s="1"/>
  <c r="S27" i="37"/>
  <c r="R27" i="37"/>
  <c r="Q27" i="37"/>
  <c r="P27" i="37"/>
  <c r="E27" i="37"/>
  <c r="S26" i="37"/>
  <c r="R26" i="37"/>
  <c r="Q26" i="37"/>
  <c r="P26" i="37"/>
  <c r="E26" i="37"/>
  <c r="W24" i="37"/>
  <c r="V24" i="37"/>
  <c r="O24" i="37"/>
  <c r="N24" i="37"/>
  <c r="M24" i="37"/>
  <c r="L24" i="37"/>
  <c r="K24" i="37"/>
  <c r="J24" i="37"/>
  <c r="I24" i="37"/>
  <c r="S24" i="37" s="1"/>
  <c r="H24" i="37"/>
  <c r="R24" i="37" s="1"/>
  <c r="G24" i="37"/>
  <c r="F24" i="37"/>
  <c r="C24" i="37"/>
  <c r="B24" i="37"/>
  <c r="T23" i="37"/>
  <c r="S23" i="37"/>
  <c r="R23" i="37"/>
  <c r="Q23" i="37"/>
  <c r="P23" i="37"/>
  <c r="E23" i="37"/>
  <c r="U23" i="37" s="1"/>
  <c r="U22" i="37"/>
  <c r="S22" i="37"/>
  <c r="R22" i="37"/>
  <c r="Q22" i="37"/>
  <c r="P22" i="37"/>
  <c r="E22" i="37"/>
  <c r="T22" i="37" s="1"/>
  <c r="T21" i="37"/>
  <c r="S21" i="37"/>
  <c r="R21" i="37"/>
  <c r="Q21" i="37"/>
  <c r="P21" i="37"/>
  <c r="E21" i="37"/>
  <c r="U21" i="37" s="1"/>
  <c r="S20" i="37"/>
  <c r="R20" i="37"/>
  <c r="Q20" i="37"/>
  <c r="P20" i="37"/>
  <c r="E20" i="37"/>
  <c r="T19" i="37"/>
  <c r="S19" i="37"/>
  <c r="R19" i="37"/>
  <c r="Q19" i="37"/>
  <c r="P19" i="37"/>
  <c r="E19" i="37"/>
  <c r="U19" i="37" s="1"/>
  <c r="U18" i="37"/>
  <c r="S18" i="37"/>
  <c r="R18" i="37"/>
  <c r="Q18" i="37"/>
  <c r="P18" i="37"/>
  <c r="E18" i="37"/>
  <c r="T18" i="37" s="1"/>
  <c r="W16" i="37"/>
  <c r="V16" i="37"/>
  <c r="O16" i="37"/>
  <c r="N16" i="37"/>
  <c r="M16" i="37"/>
  <c r="L16" i="37"/>
  <c r="K16" i="37"/>
  <c r="J16" i="37"/>
  <c r="I16" i="37"/>
  <c r="S16" i="37" s="1"/>
  <c r="H16" i="37"/>
  <c r="R16" i="37" s="1"/>
  <c r="G16" i="37"/>
  <c r="F16" i="37"/>
  <c r="C16" i="37"/>
  <c r="E16" i="37" s="1"/>
  <c r="B16" i="37"/>
  <c r="S15" i="37"/>
  <c r="R15" i="37"/>
  <c r="Q15" i="37"/>
  <c r="P15" i="37"/>
  <c r="E15" i="37"/>
  <c r="T14" i="37"/>
  <c r="S14" i="37"/>
  <c r="R14" i="37"/>
  <c r="Q14" i="37"/>
  <c r="P14" i="37"/>
  <c r="E14" i="37"/>
  <c r="U14" i="37" s="1"/>
  <c r="U13" i="37"/>
  <c r="S13" i="37"/>
  <c r="R13" i="37"/>
  <c r="Q13" i="37"/>
  <c r="P13" i="37"/>
  <c r="E13" i="37"/>
  <c r="T13" i="37" s="1"/>
  <c r="S12" i="37"/>
  <c r="R12" i="37"/>
  <c r="Q12" i="37"/>
  <c r="P12" i="37"/>
  <c r="E12" i="37"/>
  <c r="S11" i="37"/>
  <c r="R11" i="37"/>
  <c r="Q11" i="37"/>
  <c r="P11" i="37"/>
  <c r="E11" i="37"/>
  <c r="S10" i="37"/>
  <c r="R10" i="37"/>
  <c r="Q10" i="37"/>
  <c r="P10" i="37"/>
  <c r="T10" i="37" s="1"/>
  <c r="E10" i="37"/>
  <c r="S9" i="37"/>
  <c r="R9" i="37"/>
  <c r="Q9" i="37"/>
  <c r="P9" i="37"/>
  <c r="E9" i="37"/>
  <c r="U9" i="37" s="1"/>
  <c r="S93" i="36"/>
  <c r="R93" i="36"/>
  <c r="Q93" i="36"/>
  <c r="P93" i="36"/>
  <c r="E93" i="36"/>
  <c r="S92" i="36"/>
  <c r="R92" i="36"/>
  <c r="Q92" i="36"/>
  <c r="P92" i="36"/>
  <c r="E92" i="36"/>
  <c r="T91" i="36"/>
  <c r="S91" i="36"/>
  <c r="R91" i="36"/>
  <c r="Q91" i="36"/>
  <c r="P91" i="36"/>
  <c r="E91" i="36"/>
  <c r="U91" i="36" s="1"/>
  <c r="S90" i="36"/>
  <c r="R90" i="36"/>
  <c r="Q90" i="36"/>
  <c r="P90" i="36"/>
  <c r="E90" i="36"/>
  <c r="S89" i="36"/>
  <c r="R89" i="36"/>
  <c r="Q89" i="36"/>
  <c r="P89" i="36"/>
  <c r="E89" i="36"/>
  <c r="S88" i="36"/>
  <c r="R88" i="36"/>
  <c r="Q88" i="36"/>
  <c r="P88" i="36"/>
  <c r="E88" i="36"/>
  <c r="T87" i="36"/>
  <c r="S87" i="36"/>
  <c r="R87" i="36"/>
  <c r="Q87" i="36"/>
  <c r="P87" i="36"/>
  <c r="E87" i="36"/>
  <c r="U87" i="36" s="1"/>
  <c r="S86" i="36"/>
  <c r="R86" i="36"/>
  <c r="Q86" i="36"/>
  <c r="P86" i="36"/>
  <c r="E86" i="36"/>
  <c r="W72" i="36"/>
  <c r="V72" i="36"/>
  <c r="O72" i="36"/>
  <c r="N72" i="36"/>
  <c r="M72" i="36"/>
  <c r="L72" i="36"/>
  <c r="K72" i="36"/>
  <c r="J72" i="36"/>
  <c r="I72" i="36"/>
  <c r="S72" i="36" s="1"/>
  <c r="H72" i="36"/>
  <c r="R72" i="36" s="1"/>
  <c r="G72" i="36"/>
  <c r="F72" i="36"/>
  <c r="C72" i="36"/>
  <c r="B72" i="36"/>
  <c r="W71" i="36"/>
  <c r="V71" i="36"/>
  <c r="O71" i="36"/>
  <c r="N71" i="36"/>
  <c r="M71" i="36"/>
  <c r="L71" i="36"/>
  <c r="K71" i="36"/>
  <c r="J71" i="36"/>
  <c r="I71" i="36"/>
  <c r="H71" i="36"/>
  <c r="R71" i="36" s="1"/>
  <c r="G71" i="36"/>
  <c r="F71" i="36"/>
  <c r="C71" i="36"/>
  <c r="B71" i="36"/>
  <c r="E71" i="36" s="1"/>
  <c r="W70" i="36"/>
  <c r="V70" i="36"/>
  <c r="S70" i="36"/>
  <c r="O70" i="36"/>
  <c r="N70" i="36"/>
  <c r="M70" i="36"/>
  <c r="L70" i="36"/>
  <c r="K70" i="36"/>
  <c r="J70" i="36"/>
  <c r="I70" i="36"/>
  <c r="Q70" i="36" s="1"/>
  <c r="H70" i="36"/>
  <c r="R70" i="36" s="1"/>
  <c r="G70" i="36"/>
  <c r="F70" i="36"/>
  <c r="C70" i="36"/>
  <c r="B70" i="36"/>
  <c r="E70" i="36" s="1"/>
  <c r="S69" i="36"/>
  <c r="R69" i="36"/>
  <c r="Q69" i="36"/>
  <c r="U69" i="36" s="1"/>
  <c r="P69" i="36"/>
  <c r="E69" i="36"/>
  <c r="W67" i="36"/>
  <c r="V67" i="36"/>
  <c r="O67" i="36"/>
  <c r="N67" i="36"/>
  <c r="M67" i="36"/>
  <c r="L67" i="36"/>
  <c r="K67" i="36"/>
  <c r="J67" i="36"/>
  <c r="I67" i="36"/>
  <c r="S67" i="36" s="1"/>
  <c r="H67" i="36"/>
  <c r="R67" i="36" s="1"/>
  <c r="G67" i="36"/>
  <c r="F67" i="36"/>
  <c r="C67" i="36"/>
  <c r="B67" i="36"/>
  <c r="W66" i="36"/>
  <c r="V66" i="36"/>
  <c r="S66" i="36"/>
  <c r="O66" i="36"/>
  <c r="N66" i="36"/>
  <c r="M66" i="36"/>
  <c r="L66" i="36"/>
  <c r="K66" i="36"/>
  <c r="J66" i="36"/>
  <c r="I66" i="36"/>
  <c r="H66" i="36"/>
  <c r="R66" i="36" s="1"/>
  <c r="G66" i="36"/>
  <c r="F66" i="36"/>
  <c r="C66" i="36"/>
  <c r="B66" i="36"/>
  <c r="E66" i="36" s="1"/>
  <c r="T65" i="36"/>
  <c r="S65" i="36"/>
  <c r="R65" i="36"/>
  <c r="Q65" i="36"/>
  <c r="P65" i="36"/>
  <c r="E65" i="36"/>
  <c r="U65" i="36" s="1"/>
  <c r="U64" i="36"/>
  <c r="S64" i="36"/>
  <c r="R64" i="36"/>
  <c r="Q64" i="36"/>
  <c r="P64" i="36"/>
  <c r="E64" i="36"/>
  <c r="T64" i="36" s="1"/>
  <c r="U63" i="36"/>
  <c r="T63" i="36"/>
  <c r="S63" i="36"/>
  <c r="R63" i="36"/>
  <c r="Q63" i="36"/>
  <c r="P63" i="36"/>
  <c r="E63" i="36"/>
  <c r="S62" i="36"/>
  <c r="R62" i="36"/>
  <c r="Q62" i="36"/>
  <c r="P62" i="36"/>
  <c r="E62" i="36"/>
  <c r="T61" i="36"/>
  <c r="S61" i="36"/>
  <c r="R61" i="36"/>
  <c r="Q61" i="36"/>
  <c r="P61" i="36"/>
  <c r="E61" i="36"/>
  <c r="V59" i="36"/>
  <c r="O59" i="36"/>
  <c r="N59" i="36"/>
  <c r="M59" i="36"/>
  <c r="L59" i="36"/>
  <c r="K59" i="36"/>
  <c r="J59" i="36"/>
  <c r="I59" i="36"/>
  <c r="S59" i="36" s="1"/>
  <c r="H59" i="36"/>
  <c r="R59" i="36" s="1"/>
  <c r="G59" i="36"/>
  <c r="F59" i="36"/>
  <c r="C59" i="36"/>
  <c r="B59" i="36"/>
  <c r="S58" i="36"/>
  <c r="R58" i="36"/>
  <c r="Q58" i="36"/>
  <c r="P58" i="36"/>
  <c r="E58" i="36"/>
  <c r="T57" i="36"/>
  <c r="S57" i="36"/>
  <c r="R57" i="36"/>
  <c r="Q57" i="36"/>
  <c r="P57" i="36"/>
  <c r="E57" i="36"/>
  <c r="U57" i="36" s="1"/>
  <c r="U56" i="36"/>
  <c r="S56" i="36"/>
  <c r="R56" i="36"/>
  <c r="Q56" i="36"/>
  <c r="P56" i="36"/>
  <c r="E56" i="36"/>
  <c r="T56" i="36" s="1"/>
  <c r="U55" i="36"/>
  <c r="T55" i="36"/>
  <c r="S55" i="36"/>
  <c r="R55" i="36"/>
  <c r="Q55" i="36"/>
  <c r="P55" i="36"/>
  <c r="E55" i="36"/>
  <c r="W53" i="36"/>
  <c r="V53" i="36"/>
  <c r="S53" i="36"/>
  <c r="O53" i="36"/>
  <c r="N53" i="36"/>
  <c r="M53" i="36"/>
  <c r="L53" i="36"/>
  <c r="K53" i="36"/>
  <c r="J53" i="36"/>
  <c r="I53" i="36"/>
  <c r="H53" i="36"/>
  <c r="R53" i="36" s="1"/>
  <c r="G53" i="36"/>
  <c r="F53" i="36"/>
  <c r="C53" i="36"/>
  <c r="B53" i="36"/>
  <c r="S52" i="36"/>
  <c r="R52" i="36"/>
  <c r="Q52" i="36"/>
  <c r="P52" i="36"/>
  <c r="E52" i="36"/>
  <c r="U51" i="36"/>
  <c r="S51" i="36"/>
  <c r="R51" i="36"/>
  <c r="Q51" i="36"/>
  <c r="P51" i="36"/>
  <c r="E51" i="36"/>
  <c r="T51" i="36" s="1"/>
  <c r="T50" i="36"/>
  <c r="S50" i="36"/>
  <c r="R50" i="36"/>
  <c r="Q50" i="36"/>
  <c r="P50" i="36"/>
  <c r="E50" i="36"/>
  <c r="U50" i="36" s="1"/>
  <c r="S49" i="36"/>
  <c r="R49" i="36"/>
  <c r="Q49" i="36"/>
  <c r="P49" i="36"/>
  <c r="E49" i="36"/>
  <c r="S48" i="36"/>
  <c r="R48" i="36"/>
  <c r="Q48" i="36"/>
  <c r="P48" i="36"/>
  <c r="E48" i="36"/>
  <c r="S47" i="36"/>
  <c r="R47" i="36"/>
  <c r="Q47" i="36"/>
  <c r="P47" i="36"/>
  <c r="E47" i="36"/>
  <c r="T47" i="36" s="1"/>
  <c r="U46" i="36"/>
  <c r="T46" i="36"/>
  <c r="S46" i="36"/>
  <c r="R46" i="36"/>
  <c r="Q46" i="36"/>
  <c r="P46" i="36"/>
  <c r="E46" i="36"/>
  <c r="S45" i="36"/>
  <c r="R45" i="36"/>
  <c r="Q45" i="36"/>
  <c r="P45" i="36"/>
  <c r="E45" i="36"/>
  <c r="T44" i="36"/>
  <c r="S44" i="36"/>
  <c r="R44" i="36"/>
  <c r="Q44" i="36"/>
  <c r="P44" i="36"/>
  <c r="E44" i="36"/>
  <c r="U44" i="36" s="1"/>
  <c r="U43" i="36"/>
  <c r="S43" i="36"/>
  <c r="R43" i="36"/>
  <c r="Q43" i="36"/>
  <c r="P43" i="36"/>
  <c r="E43" i="36"/>
  <c r="U42" i="36"/>
  <c r="T42" i="36"/>
  <c r="S42" i="36"/>
  <c r="R42" i="36"/>
  <c r="Q42" i="36"/>
  <c r="P42" i="36"/>
  <c r="E42" i="36"/>
  <c r="W40" i="36"/>
  <c r="V40" i="36"/>
  <c r="O40" i="36"/>
  <c r="N40" i="36"/>
  <c r="M40" i="36"/>
  <c r="L40" i="36"/>
  <c r="K40" i="36"/>
  <c r="J40" i="36"/>
  <c r="I40" i="36"/>
  <c r="S40" i="36" s="1"/>
  <c r="H40" i="36"/>
  <c r="R40" i="36" s="1"/>
  <c r="G40" i="36"/>
  <c r="F40" i="36"/>
  <c r="C40" i="36"/>
  <c r="B40" i="36"/>
  <c r="S39" i="36"/>
  <c r="R39" i="36"/>
  <c r="Q39" i="36"/>
  <c r="P39" i="36"/>
  <c r="E39" i="36"/>
  <c r="S38" i="36"/>
  <c r="R38" i="36"/>
  <c r="Q38" i="36"/>
  <c r="P38" i="36"/>
  <c r="E38" i="36"/>
  <c r="T38" i="36" s="1"/>
  <c r="U37" i="36"/>
  <c r="T37" i="36"/>
  <c r="S37" i="36"/>
  <c r="R37" i="36"/>
  <c r="Q37" i="36"/>
  <c r="P37" i="36"/>
  <c r="E37" i="36"/>
  <c r="S36" i="36"/>
  <c r="R36" i="36"/>
  <c r="Q36" i="36"/>
  <c r="P36" i="36"/>
  <c r="E36" i="36"/>
  <c r="S35" i="36"/>
  <c r="R35" i="36"/>
  <c r="Q35" i="36"/>
  <c r="P35" i="36"/>
  <c r="E35" i="36"/>
  <c r="W33" i="36"/>
  <c r="V33" i="36"/>
  <c r="O33" i="36"/>
  <c r="N33" i="36"/>
  <c r="M33" i="36"/>
  <c r="L33" i="36"/>
  <c r="K33" i="36"/>
  <c r="J33" i="36"/>
  <c r="I33" i="36"/>
  <c r="S33" i="36" s="1"/>
  <c r="H33" i="36"/>
  <c r="G33" i="36"/>
  <c r="F33" i="36"/>
  <c r="C33" i="36"/>
  <c r="B33" i="36"/>
  <c r="E33" i="36" s="1"/>
  <c r="S32" i="36"/>
  <c r="R32" i="36"/>
  <c r="Q32" i="36"/>
  <c r="P32" i="36"/>
  <c r="E32" i="36"/>
  <c r="W30" i="36"/>
  <c r="V30" i="36"/>
  <c r="S30" i="36"/>
  <c r="O30" i="36"/>
  <c r="N30" i="36"/>
  <c r="M30" i="36"/>
  <c r="L30" i="36"/>
  <c r="K30" i="36"/>
  <c r="J30" i="36"/>
  <c r="I30" i="36"/>
  <c r="Q30" i="36" s="1"/>
  <c r="H30" i="36"/>
  <c r="R30" i="36" s="1"/>
  <c r="G30" i="36"/>
  <c r="F30" i="36"/>
  <c r="C30" i="36"/>
  <c r="B30" i="36"/>
  <c r="E30" i="36" s="1"/>
  <c r="T29" i="36"/>
  <c r="S29" i="36"/>
  <c r="R29" i="36"/>
  <c r="Q29" i="36"/>
  <c r="P29" i="36"/>
  <c r="E29" i="36"/>
  <c r="U29" i="36" s="1"/>
  <c r="S28" i="36"/>
  <c r="R28" i="36"/>
  <c r="Q28" i="36"/>
  <c r="P28" i="36"/>
  <c r="E28" i="36"/>
  <c r="S27" i="36"/>
  <c r="R27" i="36"/>
  <c r="Q27" i="36"/>
  <c r="P27" i="36"/>
  <c r="E27" i="36"/>
  <c r="S26" i="36"/>
  <c r="R26" i="36"/>
  <c r="Q26" i="36"/>
  <c r="P26" i="36"/>
  <c r="E26" i="36"/>
  <c r="W24" i="36"/>
  <c r="V24" i="36"/>
  <c r="O24" i="36"/>
  <c r="N24" i="36"/>
  <c r="M24" i="36"/>
  <c r="L24" i="36"/>
  <c r="K24" i="36"/>
  <c r="J24" i="36"/>
  <c r="I24" i="36"/>
  <c r="Q24" i="36" s="1"/>
  <c r="H24" i="36"/>
  <c r="R24" i="36" s="1"/>
  <c r="G24" i="36"/>
  <c r="F24" i="36"/>
  <c r="C24" i="36"/>
  <c r="B24" i="36"/>
  <c r="E24" i="36" s="1"/>
  <c r="U23" i="36"/>
  <c r="S23" i="36"/>
  <c r="R23" i="36"/>
  <c r="Q23" i="36"/>
  <c r="P23" i="36"/>
  <c r="E23" i="36"/>
  <c r="T23" i="36" s="1"/>
  <c r="T22" i="36"/>
  <c r="S22" i="36"/>
  <c r="R22" i="36"/>
  <c r="Q22" i="36"/>
  <c r="P22" i="36"/>
  <c r="E22" i="36"/>
  <c r="U22" i="36" s="1"/>
  <c r="S21" i="36"/>
  <c r="R21" i="36"/>
  <c r="Q21" i="36"/>
  <c r="P21" i="36"/>
  <c r="E21" i="36"/>
  <c r="T20" i="36"/>
  <c r="S20" i="36"/>
  <c r="R20" i="36"/>
  <c r="Q20" i="36"/>
  <c r="P20" i="36"/>
  <c r="E20" i="36"/>
  <c r="U20" i="36" s="1"/>
  <c r="U19" i="36"/>
  <c r="S19" i="36"/>
  <c r="R19" i="36"/>
  <c r="Q19" i="36"/>
  <c r="P19" i="36"/>
  <c r="E19" i="36"/>
  <c r="T19" i="36" s="1"/>
  <c r="T18" i="36"/>
  <c r="S18" i="36"/>
  <c r="R18" i="36"/>
  <c r="Q18" i="36"/>
  <c r="P18" i="36"/>
  <c r="E18" i="36"/>
  <c r="U18" i="36" s="1"/>
  <c r="W16" i="36"/>
  <c r="V16" i="36"/>
  <c r="S16" i="36"/>
  <c r="O16" i="36"/>
  <c r="N16" i="36"/>
  <c r="M16" i="36"/>
  <c r="L16" i="36"/>
  <c r="K16" i="36"/>
  <c r="J16" i="36"/>
  <c r="I16" i="36"/>
  <c r="H16" i="36"/>
  <c r="R16" i="36" s="1"/>
  <c r="G16" i="36"/>
  <c r="F16" i="36"/>
  <c r="C16" i="36"/>
  <c r="B16" i="36"/>
  <c r="S15" i="36"/>
  <c r="R15" i="36"/>
  <c r="Q15" i="36"/>
  <c r="P15" i="36"/>
  <c r="E15" i="36"/>
  <c r="U15" i="36" s="1"/>
  <c r="U14" i="36"/>
  <c r="S14" i="36"/>
  <c r="R14" i="36"/>
  <c r="Q14" i="36"/>
  <c r="P14" i="36"/>
  <c r="E14" i="36"/>
  <c r="T14" i="36" s="1"/>
  <c r="U13" i="36"/>
  <c r="T13" i="36"/>
  <c r="S13" i="36"/>
  <c r="R13" i="36"/>
  <c r="Q13" i="36"/>
  <c r="P13" i="36"/>
  <c r="E13" i="36"/>
  <c r="S12" i="36"/>
  <c r="R12" i="36"/>
  <c r="Q12" i="36"/>
  <c r="P12" i="36"/>
  <c r="E12" i="36"/>
  <c r="S11" i="36"/>
  <c r="R11" i="36"/>
  <c r="Q11" i="36"/>
  <c r="P11" i="36"/>
  <c r="E11" i="36"/>
  <c r="U11" i="36" s="1"/>
  <c r="S10" i="36"/>
  <c r="R10" i="36"/>
  <c r="Q10" i="36"/>
  <c r="U10" i="36" s="1"/>
  <c r="P10" i="36"/>
  <c r="E10" i="36"/>
  <c r="U9" i="36"/>
  <c r="T9" i="36"/>
  <c r="S9" i="36"/>
  <c r="R9" i="36"/>
  <c r="Q9" i="36"/>
  <c r="P9" i="36"/>
  <c r="E9" i="36"/>
  <c r="S93" i="35"/>
  <c r="R93" i="35"/>
  <c r="Q93" i="35"/>
  <c r="P93" i="35"/>
  <c r="E93" i="35"/>
  <c r="T92" i="35"/>
  <c r="S92" i="35"/>
  <c r="R92" i="35"/>
  <c r="Q92" i="35"/>
  <c r="P92" i="35"/>
  <c r="E92" i="35"/>
  <c r="U92" i="35" s="1"/>
  <c r="U91" i="35"/>
  <c r="S91" i="35"/>
  <c r="R91" i="35"/>
  <c r="Q91" i="35"/>
  <c r="P91" i="35"/>
  <c r="E91" i="35"/>
  <c r="T91" i="35" s="1"/>
  <c r="U90" i="35"/>
  <c r="T90" i="35"/>
  <c r="S90" i="35"/>
  <c r="R90" i="35"/>
  <c r="Q90" i="35"/>
  <c r="P90" i="35"/>
  <c r="E90" i="35"/>
  <c r="S89" i="35"/>
  <c r="R89" i="35"/>
  <c r="Q89" i="35"/>
  <c r="P89" i="35"/>
  <c r="E89" i="35"/>
  <c r="T88" i="35"/>
  <c r="S88" i="35"/>
  <c r="R88" i="35"/>
  <c r="Q88" i="35"/>
  <c r="P88" i="35"/>
  <c r="E88" i="35"/>
  <c r="U88" i="35" s="1"/>
  <c r="U87" i="35"/>
  <c r="S87" i="35"/>
  <c r="R87" i="35"/>
  <c r="Q87" i="35"/>
  <c r="P87" i="35"/>
  <c r="E87" i="35"/>
  <c r="T87" i="35" s="1"/>
  <c r="U86" i="35"/>
  <c r="T86" i="35"/>
  <c r="S86" i="35"/>
  <c r="R86" i="35"/>
  <c r="Q86" i="35"/>
  <c r="P86" i="35"/>
  <c r="E86" i="35"/>
  <c r="W72" i="35"/>
  <c r="V72" i="35"/>
  <c r="O72" i="35"/>
  <c r="N72" i="35"/>
  <c r="M72" i="35"/>
  <c r="L72" i="35"/>
  <c r="K72" i="35"/>
  <c r="J72" i="35"/>
  <c r="I72" i="35"/>
  <c r="S72" i="35" s="1"/>
  <c r="H72" i="35"/>
  <c r="R72" i="35" s="1"/>
  <c r="G72" i="35"/>
  <c r="F72" i="35"/>
  <c r="C72" i="35"/>
  <c r="B72" i="35"/>
  <c r="W71" i="35"/>
  <c r="V71" i="35"/>
  <c r="O71" i="35"/>
  <c r="N71" i="35"/>
  <c r="M71" i="35"/>
  <c r="L71" i="35"/>
  <c r="K71" i="35"/>
  <c r="J71" i="35"/>
  <c r="I71" i="35"/>
  <c r="H71" i="35"/>
  <c r="G71" i="35"/>
  <c r="F71" i="35"/>
  <c r="C71" i="35"/>
  <c r="B71" i="35"/>
  <c r="W70" i="35"/>
  <c r="V70" i="35"/>
  <c r="O70" i="35"/>
  <c r="N70" i="35"/>
  <c r="M70" i="35"/>
  <c r="Q70" i="35" s="1"/>
  <c r="L70" i="35"/>
  <c r="K70" i="35"/>
  <c r="J70" i="35"/>
  <c r="I70" i="35"/>
  <c r="S70" i="35" s="1"/>
  <c r="H70" i="35"/>
  <c r="G70" i="35"/>
  <c r="F70" i="35"/>
  <c r="C70" i="35"/>
  <c r="E70" i="35" s="1"/>
  <c r="B70" i="35"/>
  <c r="S69" i="35"/>
  <c r="R69" i="35"/>
  <c r="Q69" i="35"/>
  <c r="U69" i="35" s="1"/>
  <c r="P69" i="35"/>
  <c r="T69" i="35" s="1"/>
  <c r="E69" i="35"/>
  <c r="W67" i="35"/>
  <c r="V67" i="35"/>
  <c r="O67" i="35"/>
  <c r="N67" i="35"/>
  <c r="M67" i="35"/>
  <c r="L67" i="35"/>
  <c r="K67" i="35"/>
  <c r="J67" i="35"/>
  <c r="I67" i="35"/>
  <c r="S67" i="35" s="1"/>
  <c r="H67" i="35"/>
  <c r="R67" i="35" s="1"/>
  <c r="G67" i="35"/>
  <c r="F67" i="35"/>
  <c r="C67" i="35"/>
  <c r="B67" i="35"/>
  <c r="W66" i="35"/>
  <c r="V66" i="35"/>
  <c r="O66" i="35"/>
  <c r="N66" i="35"/>
  <c r="M66" i="35"/>
  <c r="L66" i="35"/>
  <c r="K66" i="35"/>
  <c r="J66" i="35"/>
  <c r="I66" i="35"/>
  <c r="Q66" i="35" s="1"/>
  <c r="H66" i="35"/>
  <c r="R66" i="35" s="1"/>
  <c r="G66" i="35"/>
  <c r="F66" i="35"/>
  <c r="C66" i="35"/>
  <c r="B66" i="35"/>
  <c r="E66" i="35" s="1"/>
  <c r="U65" i="35"/>
  <c r="S65" i="35"/>
  <c r="R65" i="35"/>
  <c r="Q65" i="35"/>
  <c r="P65" i="35"/>
  <c r="E65" i="35"/>
  <c r="T65" i="35" s="1"/>
  <c r="S64" i="35"/>
  <c r="R64" i="35"/>
  <c r="Q64" i="35"/>
  <c r="P64" i="35"/>
  <c r="E64" i="35"/>
  <c r="S63" i="35"/>
  <c r="R63" i="35"/>
  <c r="Q63" i="35"/>
  <c r="P63" i="35"/>
  <c r="E63" i="35"/>
  <c r="T62" i="35"/>
  <c r="S62" i="35"/>
  <c r="R62" i="35"/>
  <c r="Q62" i="35"/>
  <c r="P62" i="35"/>
  <c r="E62" i="35"/>
  <c r="U62" i="35" s="1"/>
  <c r="S61" i="35"/>
  <c r="R61" i="35"/>
  <c r="Q61" i="35"/>
  <c r="P61" i="35"/>
  <c r="E61" i="35"/>
  <c r="U61" i="35" s="1"/>
  <c r="V59" i="35"/>
  <c r="O59" i="35"/>
  <c r="N59" i="35"/>
  <c r="M59" i="35"/>
  <c r="L59" i="35"/>
  <c r="K59" i="35"/>
  <c r="J59" i="35"/>
  <c r="I59" i="35"/>
  <c r="Q59" i="35" s="1"/>
  <c r="H59" i="35"/>
  <c r="R59" i="35" s="1"/>
  <c r="G59" i="35"/>
  <c r="F59" i="35"/>
  <c r="C59" i="35"/>
  <c r="B59" i="35"/>
  <c r="S58" i="35"/>
  <c r="R58" i="35"/>
  <c r="Q58" i="35"/>
  <c r="P58" i="35"/>
  <c r="E58" i="35"/>
  <c r="U58" i="35" s="1"/>
  <c r="S57" i="35"/>
  <c r="R57" i="35"/>
  <c r="Q57" i="35"/>
  <c r="P57" i="35"/>
  <c r="E57" i="35"/>
  <c r="S56" i="35"/>
  <c r="R56" i="35"/>
  <c r="Q56" i="35"/>
  <c r="P56" i="35"/>
  <c r="E56" i="35"/>
  <c r="S55" i="35"/>
  <c r="R55" i="35"/>
  <c r="Q55" i="35"/>
  <c r="P55" i="35"/>
  <c r="E55" i="35"/>
  <c r="W53" i="35"/>
  <c r="V53" i="35"/>
  <c r="O53" i="35"/>
  <c r="N53" i="35"/>
  <c r="M53" i="35"/>
  <c r="L53" i="35"/>
  <c r="K53" i="35"/>
  <c r="J53" i="35"/>
  <c r="I53" i="35"/>
  <c r="H53" i="35"/>
  <c r="G53" i="35"/>
  <c r="F53" i="35"/>
  <c r="C53" i="35"/>
  <c r="B53" i="35"/>
  <c r="S52" i="35"/>
  <c r="R52" i="35"/>
  <c r="Q52" i="35"/>
  <c r="P52" i="35"/>
  <c r="E52" i="35"/>
  <c r="S51" i="35"/>
  <c r="R51" i="35"/>
  <c r="Q51" i="35"/>
  <c r="P51" i="35"/>
  <c r="E51" i="35"/>
  <c r="S50" i="35"/>
  <c r="R50" i="35"/>
  <c r="Q50" i="35"/>
  <c r="P50" i="35"/>
  <c r="E50" i="35"/>
  <c r="T49" i="35"/>
  <c r="S49" i="35"/>
  <c r="R49" i="35"/>
  <c r="Q49" i="35"/>
  <c r="P49" i="35"/>
  <c r="E49" i="35"/>
  <c r="U49" i="35" s="1"/>
  <c r="S48" i="35"/>
  <c r="R48" i="35"/>
  <c r="Q48" i="35"/>
  <c r="P48" i="35"/>
  <c r="E48" i="35"/>
  <c r="S47" i="35"/>
  <c r="R47" i="35"/>
  <c r="Q47" i="35"/>
  <c r="P47" i="35"/>
  <c r="E47" i="35"/>
  <c r="U47" i="35" s="1"/>
  <c r="S46" i="35"/>
  <c r="R46" i="35"/>
  <c r="Q46" i="35"/>
  <c r="P46" i="35"/>
  <c r="E46" i="35"/>
  <c r="S45" i="35"/>
  <c r="R45" i="35"/>
  <c r="Q45" i="35"/>
  <c r="P45" i="35"/>
  <c r="E45" i="35"/>
  <c r="S44" i="35"/>
  <c r="R44" i="35"/>
  <c r="Q44" i="35"/>
  <c r="P44" i="35"/>
  <c r="E44" i="35"/>
  <c r="T44" i="35" s="1"/>
  <c r="U43" i="35"/>
  <c r="T43" i="35"/>
  <c r="S43" i="35"/>
  <c r="R43" i="35"/>
  <c r="Q43" i="35"/>
  <c r="P43" i="35"/>
  <c r="E43" i="35"/>
  <c r="S42" i="35"/>
  <c r="R42" i="35"/>
  <c r="Q42" i="35"/>
  <c r="P42" i="35"/>
  <c r="E42" i="35"/>
  <c r="W40" i="35"/>
  <c r="V40" i="35"/>
  <c r="O40" i="35"/>
  <c r="N40" i="35"/>
  <c r="M40" i="35"/>
  <c r="L40" i="35"/>
  <c r="K40" i="35"/>
  <c r="J40" i="35"/>
  <c r="I40" i="35"/>
  <c r="H40" i="35"/>
  <c r="R40" i="35" s="1"/>
  <c r="G40" i="35"/>
  <c r="F40" i="35"/>
  <c r="C40" i="35"/>
  <c r="B40" i="35"/>
  <c r="S39" i="35"/>
  <c r="R39" i="35"/>
  <c r="Q39" i="35"/>
  <c r="P39" i="35"/>
  <c r="E39" i="35"/>
  <c r="S38" i="35"/>
  <c r="R38" i="35"/>
  <c r="Q38" i="35"/>
  <c r="P38" i="35"/>
  <c r="E38" i="35"/>
  <c r="S37" i="35"/>
  <c r="R37" i="35"/>
  <c r="Q37" i="35"/>
  <c r="P37" i="35"/>
  <c r="E37" i="35"/>
  <c r="S36" i="35"/>
  <c r="R36" i="35"/>
  <c r="Q36" i="35"/>
  <c r="P36" i="35"/>
  <c r="T36" i="35" s="1"/>
  <c r="E36" i="35"/>
  <c r="S35" i="35"/>
  <c r="R35" i="35"/>
  <c r="Q35" i="35"/>
  <c r="U35" i="35" s="1"/>
  <c r="P35" i="35"/>
  <c r="E35" i="35"/>
  <c r="W33" i="35"/>
  <c r="V33" i="35"/>
  <c r="O33" i="35"/>
  <c r="N33" i="35"/>
  <c r="M33" i="35"/>
  <c r="L33" i="35"/>
  <c r="K33" i="35"/>
  <c r="J33" i="35"/>
  <c r="I33" i="35"/>
  <c r="S33" i="35" s="1"/>
  <c r="H33" i="35"/>
  <c r="R33" i="35" s="1"/>
  <c r="G33" i="35"/>
  <c r="F33" i="35"/>
  <c r="C33" i="35"/>
  <c r="B33" i="35"/>
  <c r="S32" i="35"/>
  <c r="R32" i="35"/>
  <c r="Q32" i="35"/>
  <c r="P32" i="35"/>
  <c r="E32" i="35"/>
  <c r="W30" i="35"/>
  <c r="V30" i="35"/>
  <c r="O30" i="35"/>
  <c r="N30" i="35"/>
  <c r="M30" i="35"/>
  <c r="L30" i="35"/>
  <c r="K30" i="35"/>
  <c r="J30" i="35"/>
  <c r="I30" i="35"/>
  <c r="H30" i="35"/>
  <c r="G30" i="35"/>
  <c r="F30" i="35"/>
  <c r="C30" i="35"/>
  <c r="B30" i="35"/>
  <c r="S29" i="35"/>
  <c r="R29" i="35"/>
  <c r="Q29" i="35"/>
  <c r="P29" i="35"/>
  <c r="E29" i="35"/>
  <c r="U28" i="35"/>
  <c r="S28" i="35"/>
  <c r="R28" i="35"/>
  <c r="Q28" i="35"/>
  <c r="P28" i="35"/>
  <c r="E28" i="35"/>
  <c r="T28" i="35" s="1"/>
  <c r="S27" i="35"/>
  <c r="R27" i="35"/>
  <c r="Q27" i="35"/>
  <c r="P27" i="35"/>
  <c r="E27" i="35"/>
  <c r="T26" i="35"/>
  <c r="S26" i="35"/>
  <c r="R26" i="35"/>
  <c r="Q26" i="35"/>
  <c r="P26" i="35"/>
  <c r="E26" i="35"/>
  <c r="U26" i="35" s="1"/>
  <c r="W24" i="35"/>
  <c r="V24" i="35"/>
  <c r="O24" i="35"/>
  <c r="N24" i="35"/>
  <c r="M24" i="35"/>
  <c r="Q24" i="35" s="1"/>
  <c r="L24" i="35"/>
  <c r="K24" i="35"/>
  <c r="J24" i="35"/>
  <c r="I24" i="35"/>
  <c r="S24" i="35" s="1"/>
  <c r="H24" i="35"/>
  <c r="G24" i="35"/>
  <c r="F24" i="35"/>
  <c r="E24" i="35"/>
  <c r="C24" i="35"/>
  <c r="B24" i="35"/>
  <c r="T23" i="35"/>
  <c r="S23" i="35"/>
  <c r="R23" i="35"/>
  <c r="Q23" i="35"/>
  <c r="P23" i="35"/>
  <c r="E23" i="35"/>
  <c r="U23" i="35" s="1"/>
  <c r="S22" i="35"/>
  <c r="R22" i="35"/>
  <c r="Q22" i="35"/>
  <c r="P22" i="35"/>
  <c r="E22" i="35"/>
  <c r="T21" i="35"/>
  <c r="S21" i="35"/>
  <c r="R21" i="35"/>
  <c r="Q21" i="35"/>
  <c r="P21" i="35"/>
  <c r="E21" i="35"/>
  <c r="U21" i="35" s="1"/>
  <c r="U20" i="35"/>
  <c r="S20" i="35"/>
  <c r="R20" i="35"/>
  <c r="Q20" i="35"/>
  <c r="P20" i="35"/>
  <c r="E20" i="35"/>
  <c r="T20" i="35" s="1"/>
  <c r="T19" i="35"/>
  <c r="S19" i="35"/>
  <c r="R19" i="35"/>
  <c r="Q19" i="35"/>
  <c r="P19" i="35"/>
  <c r="E19" i="35"/>
  <c r="U19" i="35" s="1"/>
  <c r="S18" i="35"/>
  <c r="R18" i="35"/>
  <c r="Q18" i="35"/>
  <c r="P18" i="35"/>
  <c r="E18" i="35"/>
  <c r="W16" i="35"/>
  <c r="V16" i="35"/>
  <c r="O16" i="35"/>
  <c r="N16" i="35"/>
  <c r="M16" i="35"/>
  <c r="L16" i="35"/>
  <c r="K16" i="35"/>
  <c r="J16" i="35"/>
  <c r="I16" i="35"/>
  <c r="H16" i="35"/>
  <c r="G16" i="35"/>
  <c r="F16" i="35"/>
  <c r="C16" i="35"/>
  <c r="B16" i="35"/>
  <c r="U15" i="35"/>
  <c r="S15" i="35"/>
  <c r="R15" i="35"/>
  <c r="Q15" i="35"/>
  <c r="P15" i="35"/>
  <c r="E15" i="35"/>
  <c r="T15" i="35" s="1"/>
  <c r="U14" i="35"/>
  <c r="T14" i="35"/>
  <c r="S14" i="35"/>
  <c r="R14" i="35"/>
  <c r="Q14" i="35"/>
  <c r="P14" i="35"/>
  <c r="E14" i="35"/>
  <c r="S13" i="35"/>
  <c r="R13" i="35"/>
  <c r="Q13" i="35"/>
  <c r="P13" i="35"/>
  <c r="E13" i="35"/>
  <c r="S12" i="35"/>
  <c r="R12" i="35"/>
  <c r="Q12" i="35"/>
  <c r="P12" i="35"/>
  <c r="E12" i="35"/>
  <c r="U12" i="35" s="1"/>
  <c r="U11" i="35"/>
  <c r="S11" i="35"/>
  <c r="R11" i="35"/>
  <c r="Q11" i="35"/>
  <c r="P11" i="35"/>
  <c r="E11" i="35"/>
  <c r="T11" i="35" s="1"/>
  <c r="S10" i="35"/>
  <c r="R10" i="35"/>
  <c r="Q10" i="35"/>
  <c r="U10" i="35" s="1"/>
  <c r="P10" i="35"/>
  <c r="T10" i="35" s="1"/>
  <c r="E10" i="35"/>
  <c r="S9" i="35"/>
  <c r="R9" i="35"/>
  <c r="Q9" i="35"/>
  <c r="P9" i="35"/>
  <c r="E9" i="35"/>
  <c r="T93" i="34"/>
  <c r="S93" i="34"/>
  <c r="R93" i="34"/>
  <c r="Q93" i="34"/>
  <c r="P93" i="34"/>
  <c r="E93" i="34"/>
  <c r="U93" i="34" s="1"/>
  <c r="U92" i="34"/>
  <c r="S92" i="34"/>
  <c r="R92" i="34"/>
  <c r="Q92" i="34"/>
  <c r="P92" i="34"/>
  <c r="E92" i="34"/>
  <c r="T92" i="34" s="1"/>
  <c r="T91" i="34"/>
  <c r="S91" i="34"/>
  <c r="R91" i="34"/>
  <c r="Q91" i="34"/>
  <c r="P91" i="34"/>
  <c r="E91" i="34"/>
  <c r="U91" i="34" s="1"/>
  <c r="S90" i="34"/>
  <c r="R90" i="34"/>
  <c r="Q90" i="34"/>
  <c r="P90" i="34"/>
  <c r="E90" i="34"/>
  <c r="T89" i="34"/>
  <c r="S89" i="34"/>
  <c r="R89" i="34"/>
  <c r="Q89" i="34"/>
  <c r="P89" i="34"/>
  <c r="E89" i="34"/>
  <c r="U89" i="34" s="1"/>
  <c r="U88" i="34"/>
  <c r="S88" i="34"/>
  <c r="R88" i="34"/>
  <c r="Q88" i="34"/>
  <c r="P88" i="34"/>
  <c r="E88" i="34"/>
  <c r="T88" i="34" s="1"/>
  <c r="T87" i="34"/>
  <c r="S87" i="34"/>
  <c r="R87" i="34"/>
  <c r="Q87" i="34"/>
  <c r="P87" i="34"/>
  <c r="E87" i="34"/>
  <c r="U87" i="34" s="1"/>
  <c r="S86" i="34"/>
  <c r="R86" i="34"/>
  <c r="Q86" i="34"/>
  <c r="P86" i="34"/>
  <c r="E86" i="34"/>
  <c r="W72" i="34"/>
  <c r="V72" i="34"/>
  <c r="O72" i="34"/>
  <c r="N72" i="34"/>
  <c r="M72" i="34"/>
  <c r="L72" i="34"/>
  <c r="K72" i="34"/>
  <c r="J72" i="34"/>
  <c r="I72" i="34"/>
  <c r="Q72" i="34" s="1"/>
  <c r="H72" i="34"/>
  <c r="R72" i="34" s="1"/>
  <c r="G72" i="34"/>
  <c r="F72" i="34"/>
  <c r="C72" i="34"/>
  <c r="B72" i="34"/>
  <c r="E72" i="34" s="1"/>
  <c r="W71" i="34"/>
  <c r="V71" i="34"/>
  <c r="R71" i="34"/>
  <c r="O71" i="34"/>
  <c r="N71" i="34"/>
  <c r="M71" i="34"/>
  <c r="L71" i="34"/>
  <c r="K71" i="34"/>
  <c r="J71" i="34"/>
  <c r="I71" i="34"/>
  <c r="S71" i="34" s="1"/>
  <c r="H71" i="34"/>
  <c r="P71" i="34" s="1"/>
  <c r="G71" i="34"/>
  <c r="F71" i="34"/>
  <c r="C71" i="34"/>
  <c r="B71" i="34"/>
  <c r="E71" i="34" s="1"/>
  <c r="W70" i="34"/>
  <c r="V70" i="34"/>
  <c r="O70" i="34"/>
  <c r="N70" i="34"/>
  <c r="M70" i="34"/>
  <c r="L70" i="34"/>
  <c r="K70" i="34"/>
  <c r="J70" i="34"/>
  <c r="I70" i="34"/>
  <c r="S70" i="34" s="1"/>
  <c r="H70" i="34"/>
  <c r="R70" i="34" s="1"/>
  <c r="G70" i="34"/>
  <c r="F70" i="34"/>
  <c r="C70" i="34"/>
  <c r="E70" i="34" s="1"/>
  <c r="B70" i="34"/>
  <c r="S69" i="34"/>
  <c r="R69" i="34"/>
  <c r="Q69" i="34"/>
  <c r="P69" i="34"/>
  <c r="E69" i="34"/>
  <c r="W67" i="34"/>
  <c r="V67" i="34"/>
  <c r="O67" i="34"/>
  <c r="N67" i="34"/>
  <c r="M67" i="34"/>
  <c r="L67" i="34"/>
  <c r="K67" i="34"/>
  <c r="J67" i="34"/>
  <c r="I67" i="34"/>
  <c r="H67" i="34"/>
  <c r="R67" i="34" s="1"/>
  <c r="G67" i="34"/>
  <c r="F67" i="34"/>
  <c r="C67" i="34"/>
  <c r="B67" i="34"/>
  <c r="W66" i="34"/>
  <c r="V66" i="34"/>
  <c r="O66" i="34"/>
  <c r="N66" i="34"/>
  <c r="M66" i="34"/>
  <c r="L66" i="34"/>
  <c r="K66" i="34"/>
  <c r="J66" i="34"/>
  <c r="I66" i="34"/>
  <c r="S66" i="34" s="1"/>
  <c r="H66" i="34"/>
  <c r="G66" i="34"/>
  <c r="F66" i="34"/>
  <c r="C66" i="34"/>
  <c r="E66" i="34" s="1"/>
  <c r="B66" i="34"/>
  <c r="U65" i="34"/>
  <c r="T65" i="34"/>
  <c r="S65" i="34"/>
  <c r="R65" i="34"/>
  <c r="Q65" i="34"/>
  <c r="P65" i="34"/>
  <c r="E65" i="34"/>
  <c r="S64" i="34"/>
  <c r="R64" i="34"/>
  <c r="Q64" i="34"/>
  <c r="P64" i="34"/>
  <c r="E64" i="34"/>
  <c r="S63" i="34"/>
  <c r="R63" i="34"/>
  <c r="Q63" i="34"/>
  <c r="P63" i="34"/>
  <c r="E63" i="34"/>
  <c r="S62" i="34"/>
  <c r="R62" i="34"/>
  <c r="Q62" i="34"/>
  <c r="P62" i="34"/>
  <c r="E62" i="34"/>
  <c r="T62" i="34" s="1"/>
  <c r="U61" i="34"/>
  <c r="T61" i="34"/>
  <c r="S61" i="34"/>
  <c r="R61" i="34"/>
  <c r="Q61" i="34"/>
  <c r="P61" i="34"/>
  <c r="E61" i="34"/>
  <c r="V59" i="34"/>
  <c r="O59" i="34"/>
  <c r="N59" i="34"/>
  <c r="M59" i="34"/>
  <c r="L59" i="34"/>
  <c r="K59" i="34"/>
  <c r="J59" i="34"/>
  <c r="I59" i="34"/>
  <c r="H59" i="34"/>
  <c r="R59" i="34" s="1"/>
  <c r="G59" i="34"/>
  <c r="F59" i="34"/>
  <c r="C59" i="34"/>
  <c r="B59" i="34"/>
  <c r="S58" i="34"/>
  <c r="R58" i="34"/>
  <c r="Q58" i="34"/>
  <c r="P58" i="34"/>
  <c r="E58" i="34"/>
  <c r="T58" i="34" s="1"/>
  <c r="T57" i="34"/>
  <c r="S57" i="34"/>
  <c r="R57" i="34"/>
  <c r="Q57" i="34"/>
  <c r="P57" i="34"/>
  <c r="E57" i="34"/>
  <c r="U57" i="34" s="1"/>
  <c r="S56" i="34"/>
  <c r="R56" i="34"/>
  <c r="Q56" i="34"/>
  <c r="P56" i="34"/>
  <c r="E56" i="34"/>
  <c r="S55" i="34"/>
  <c r="R55" i="34"/>
  <c r="Q55" i="34"/>
  <c r="P55" i="34"/>
  <c r="E55" i="34"/>
  <c r="W53" i="34"/>
  <c r="V53" i="34"/>
  <c r="O53" i="34"/>
  <c r="N53" i="34"/>
  <c r="M53" i="34"/>
  <c r="L53" i="34"/>
  <c r="K53" i="34"/>
  <c r="J53" i="34"/>
  <c r="I53" i="34"/>
  <c r="S53" i="34" s="1"/>
  <c r="H53" i="34"/>
  <c r="G53" i="34"/>
  <c r="F53" i="34"/>
  <c r="C53" i="34"/>
  <c r="B53" i="34"/>
  <c r="U52" i="34"/>
  <c r="S52" i="34"/>
  <c r="R52" i="34"/>
  <c r="Q52" i="34"/>
  <c r="P52" i="34"/>
  <c r="E52" i="34"/>
  <c r="T52" i="34" s="1"/>
  <c r="S51" i="34"/>
  <c r="R51" i="34"/>
  <c r="Q51" i="34"/>
  <c r="P51" i="34"/>
  <c r="E51" i="34"/>
  <c r="T50" i="34"/>
  <c r="S50" i="34"/>
  <c r="R50" i="34"/>
  <c r="Q50" i="34"/>
  <c r="P50" i="34"/>
  <c r="E50" i="34"/>
  <c r="U50" i="34" s="1"/>
  <c r="S49" i="34"/>
  <c r="R49" i="34"/>
  <c r="Q49" i="34"/>
  <c r="P49" i="34"/>
  <c r="E49" i="34"/>
  <c r="U48" i="34"/>
  <c r="S48" i="34"/>
  <c r="R48" i="34"/>
  <c r="Q48" i="34"/>
  <c r="P48" i="34"/>
  <c r="E48" i="34"/>
  <c r="T48" i="34" s="1"/>
  <c r="S47" i="34"/>
  <c r="R47" i="34"/>
  <c r="Q47" i="34"/>
  <c r="P47" i="34"/>
  <c r="E47" i="34"/>
  <c r="T46" i="34"/>
  <c r="S46" i="34"/>
  <c r="R46" i="34"/>
  <c r="Q46" i="34"/>
  <c r="P46" i="34"/>
  <c r="E46" i="34"/>
  <c r="U46" i="34" s="1"/>
  <c r="S45" i="34"/>
  <c r="R45" i="34"/>
  <c r="Q45" i="34"/>
  <c r="P45" i="34"/>
  <c r="E45" i="34"/>
  <c r="U44" i="34"/>
  <c r="S44" i="34"/>
  <c r="R44" i="34"/>
  <c r="Q44" i="34"/>
  <c r="P44" i="34"/>
  <c r="E44" i="34"/>
  <c r="T44" i="34" s="1"/>
  <c r="S43" i="34"/>
  <c r="R43" i="34"/>
  <c r="Q43" i="34"/>
  <c r="P43" i="34"/>
  <c r="E43" i="34"/>
  <c r="T42" i="34"/>
  <c r="S42" i="34"/>
  <c r="R42" i="34"/>
  <c r="Q42" i="34"/>
  <c r="P42" i="34"/>
  <c r="E42" i="34"/>
  <c r="U42" i="34" s="1"/>
  <c r="W40" i="34"/>
  <c r="V40" i="34"/>
  <c r="O40" i="34"/>
  <c r="N40" i="34"/>
  <c r="M40" i="34"/>
  <c r="L40" i="34"/>
  <c r="K40" i="34"/>
  <c r="J40" i="34"/>
  <c r="I40" i="34"/>
  <c r="H40" i="34"/>
  <c r="G40" i="34"/>
  <c r="F40" i="34"/>
  <c r="C40" i="34"/>
  <c r="E40" i="34" s="1"/>
  <c r="B40" i="34"/>
  <c r="S39" i="34"/>
  <c r="R39" i="34"/>
  <c r="Q39" i="34"/>
  <c r="P39" i="34"/>
  <c r="E39" i="34"/>
  <c r="S38" i="34"/>
  <c r="R38" i="34"/>
  <c r="Q38" i="34"/>
  <c r="P38" i="34"/>
  <c r="E38" i="34"/>
  <c r="T37" i="34"/>
  <c r="S37" i="34"/>
  <c r="R37" i="34"/>
  <c r="Q37" i="34"/>
  <c r="P37" i="34"/>
  <c r="E37" i="34"/>
  <c r="U37" i="34" s="1"/>
  <c r="S36" i="34"/>
  <c r="R36" i="34"/>
  <c r="Q36" i="34"/>
  <c r="P36" i="34"/>
  <c r="E36" i="34"/>
  <c r="S35" i="34"/>
  <c r="R35" i="34"/>
  <c r="Q35" i="34"/>
  <c r="P35" i="34"/>
  <c r="E35" i="34"/>
  <c r="W33" i="34"/>
  <c r="V33" i="34"/>
  <c r="O33" i="34"/>
  <c r="N33" i="34"/>
  <c r="M33" i="34"/>
  <c r="L33" i="34"/>
  <c r="K33" i="34"/>
  <c r="J33" i="34"/>
  <c r="I33" i="34"/>
  <c r="S33" i="34" s="1"/>
  <c r="H33" i="34"/>
  <c r="R33" i="34" s="1"/>
  <c r="G33" i="34"/>
  <c r="F33" i="34"/>
  <c r="C33" i="34"/>
  <c r="B33" i="34"/>
  <c r="E33" i="34" s="1"/>
  <c r="S32" i="34"/>
  <c r="R32" i="34"/>
  <c r="Q32" i="34"/>
  <c r="P32" i="34"/>
  <c r="T32" i="34" s="1"/>
  <c r="E32" i="34"/>
  <c r="W30" i="34"/>
  <c r="V30" i="34"/>
  <c r="O30" i="34"/>
  <c r="N30" i="34"/>
  <c r="M30" i="34"/>
  <c r="Q30" i="34" s="1"/>
  <c r="L30" i="34"/>
  <c r="K30" i="34"/>
  <c r="J30" i="34"/>
  <c r="I30" i="34"/>
  <c r="S30" i="34" s="1"/>
  <c r="H30" i="34"/>
  <c r="G30" i="34"/>
  <c r="F30" i="34"/>
  <c r="E30" i="34"/>
  <c r="C30" i="34"/>
  <c r="B30" i="34"/>
  <c r="T29" i="34"/>
  <c r="S29" i="34"/>
  <c r="R29" i="34"/>
  <c r="Q29" i="34"/>
  <c r="P29" i="34"/>
  <c r="E29" i="34"/>
  <c r="U29" i="34" s="1"/>
  <c r="S28" i="34"/>
  <c r="R28" i="34"/>
  <c r="Q28" i="34"/>
  <c r="P28" i="34"/>
  <c r="E28" i="34"/>
  <c r="T27" i="34"/>
  <c r="S27" i="34"/>
  <c r="R27" i="34"/>
  <c r="Q27" i="34"/>
  <c r="P27" i="34"/>
  <c r="E27" i="34"/>
  <c r="U27" i="34" s="1"/>
  <c r="U26" i="34"/>
  <c r="S26" i="34"/>
  <c r="R26" i="34"/>
  <c r="Q26" i="34"/>
  <c r="P26" i="34"/>
  <c r="E26" i="34"/>
  <c r="T26" i="34" s="1"/>
  <c r="W24" i="34"/>
  <c r="V24" i="34"/>
  <c r="O24" i="34"/>
  <c r="N24" i="34"/>
  <c r="M24" i="34"/>
  <c r="L24" i="34"/>
  <c r="K24" i="34"/>
  <c r="J24" i="34"/>
  <c r="I24" i="34"/>
  <c r="S24" i="34" s="1"/>
  <c r="H24" i="34"/>
  <c r="R24" i="34" s="1"/>
  <c r="G24" i="34"/>
  <c r="F24" i="34"/>
  <c r="C24" i="34"/>
  <c r="E24" i="34" s="1"/>
  <c r="B24" i="34"/>
  <c r="S23" i="34"/>
  <c r="R23" i="34"/>
  <c r="Q23" i="34"/>
  <c r="P23" i="34"/>
  <c r="E23" i="34"/>
  <c r="T22" i="34"/>
  <c r="S22" i="34"/>
  <c r="R22" i="34"/>
  <c r="Q22" i="34"/>
  <c r="P22" i="34"/>
  <c r="E22" i="34"/>
  <c r="U22" i="34" s="1"/>
  <c r="U21" i="34"/>
  <c r="S21" i="34"/>
  <c r="R21" i="34"/>
  <c r="Q21" i="34"/>
  <c r="P21" i="34"/>
  <c r="E21" i="34"/>
  <c r="T21" i="34" s="1"/>
  <c r="S20" i="34"/>
  <c r="R20" i="34"/>
  <c r="Q20" i="34"/>
  <c r="P20" i="34"/>
  <c r="E20" i="34"/>
  <c r="S19" i="34"/>
  <c r="R19" i="34"/>
  <c r="Q19" i="34"/>
  <c r="P19" i="34"/>
  <c r="E19" i="34"/>
  <c r="T18" i="34"/>
  <c r="S18" i="34"/>
  <c r="R18" i="34"/>
  <c r="Q18" i="34"/>
  <c r="P18" i="34"/>
  <c r="E18" i="34"/>
  <c r="U18" i="34" s="1"/>
  <c r="W16" i="34"/>
  <c r="V16" i="34"/>
  <c r="O16" i="34"/>
  <c r="N16" i="34"/>
  <c r="M16" i="34"/>
  <c r="L16" i="34"/>
  <c r="K16" i="34"/>
  <c r="J16" i="34"/>
  <c r="I16" i="34"/>
  <c r="S16" i="34" s="1"/>
  <c r="H16" i="34"/>
  <c r="G16" i="34"/>
  <c r="F16" i="34"/>
  <c r="E16" i="34"/>
  <c r="C16" i="34"/>
  <c r="B16" i="34"/>
  <c r="U15" i="34"/>
  <c r="T15" i="34"/>
  <c r="S15" i="34"/>
  <c r="R15" i="34"/>
  <c r="Q15" i="34"/>
  <c r="P15" i="34"/>
  <c r="E15" i="34"/>
  <c r="S14" i="34"/>
  <c r="R14" i="34"/>
  <c r="Q14" i="34"/>
  <c r="P14" i="34"/>
  <c r="E14" i="34"/>
  <c r="T13" i="34"/>
  <c r="S13" i="34"/>
  <c r="R13" i="34"/>
  <c r="Q13" i="34"/>
  <c r="P13" i="34"/>
  <c r="E13" i="34"/>
  <c r="U13" i="34" s="1"/>
  <c r="U12" i="34"/>
  <c r="S12" i="34"/>
  <c r="R12" i="34"/>
  <c r="Q12" i="34"/>
  <c r="P12" i="34"/>
  <c r="E12" i="34"/>
  <c r="T12" i="34" s="1"/>
  <c r="U11" i="34"/>
  <c r="T11" i="34"/>
  <c r="S11" i="34"/>
  <c r="R11" i="34"/>
  <c r="Q11" i="34"/>
  <c r="P11" i="34"/>
  <c r="E11" i="34"/>
  <c r="S10" i="34"/>
  <c r="R10" i="34"/>
  <c r="Q10" i="34"/>
  <c r="P10" i="34"/>
  <c r="E10" i="34"/>
  <c r="T9" i="34"/>
  <c r="S9" i="34"/>
  <c r="R9" i="34"/>
  <c r="Q9" i="34"/>
  <c r="P9" i="34"/>
  <c r="E9" i="34"/>
  <c r="U93" i="33"/>
  <c r="S93" i="33"/>
  <c r="R93" i="33"/>
  <c r="Q93" i="33"/>
  <c r="P93" i="33"/>
  <c r="E93" i="33"/>
  <c r="T93" i="33" s="1"/>
  <c r="U92" i="33"/>
  <c r="T92" i="33"/>
  <c r="S92" i="33"/>
  <c r="R92" i="33"/>
  <c r="Q92" i="33"/>
  <c r="P92" i="33"/>
  <c r="E92" i="33"/>
  <c r="S91" i="33"/>
  <c r="R91" i="33"/>
  <c r="Q91" i="33"/>
  <c r="P91" i="33"/>
  <c r="E91" i="33"/>
  <c r="T90" i="33"/>
  <c r="S90" i="33"/>
  <c r="R90" i="33"/>
  <c r="Q90" i="33"/>
  <c r="P90" i="33"/>
  <c r="E90" i="33"/>
  <c r="U90" i="33" s="1"/>
  <c r="U89" i="33"/>
  <c r="S89" i="33"/>
  <c r="R89" i="33"/>
  <c r="Q89" i="33"/>
  <c r="P89" i="33"/>
  <c r="E89" i="33"/>
  <c r="T89" i="33" s="1"/>
  <c r="U88" i="33"/>
  <c r="T88" i="33"/>
  <c r="S88" i="33"/>
  <c r="R88" i="33"/>
  <c r="Q88" i="33"/>
  <c r="P88" i="33"/>
  <c r="E88" i="33"/>
  <c r="S87" i="33"/>
  <c r="R87" i="33"/>
  <c r="Q87" i="33"/>
  <c r="P87" i="33"/>
  <c r="E87" i="33"/>
  <c r="T86" i="33"/>
  <c r="S86" i="33"/>
  <c r="R86" i="33"/>
  <c r="Q86" i="33"/>
  <c r="P86" i="33"/>
  <c r="E86" i="33"/>
  <c r="U86" i="33" s="1"/>
  <c r="W72" i="33"/>
  <c r="V72" i="33"/>
  <c r="O72" i="33"/>
  <c r="N72" i="33"/>
  <c r="M72" i="33"/>
  <c r="L72" i="33"/>
  <c r="K72" i="33"/>
  <c r="J72" i="33"/>
  <c r="I72" i="33"/>
  <c r="H72" i="33"/>
  <c r="P72" i="33" s="1"/>
  <c r="G72" i="33"/>
  <c r="F72" i="33"/>
  <c r="C72" i="33"/>
  <c r="B72" i="33"/>
  <c r="E72" i="33" s="1"/>
  <c r="W71" i="33"/>
  <c r="V71" i="33"/>
  <c r="O71" i="33"/>
  <c r="N71" i="33"/>
  <c r="M71" i="33"/>
  <c r="L71" i="33"/>
  <c r="K71" i="33"/>
  <c r="J71" i="33"/>
  <c r="I71" i="33"/>
  <c r="S71" i="33" s="1"/>
  <c r="H71" i="33"/>
  <c r="R71" i="33" s="1"/>
  <c r="G71" i="33"/>
  <c r="F71" i="33"/>
  <c r="C71" i="33"/>
  <c r="B71" i="33"/>
  <c r="W70" i="33"/>
  <c r="V70" i="33"/>
  <c r="O70" i="33"/>
  <c r="N70" i="33"/>
  <c r="M70" i="33"/>
  <c r="L70" i="33"/>
  <c r="K70" i="33"/>
  <c r="J70" i="33"/>
  <c r="I70" i="33"/>
  <c r="H70" i="33"/>
  <c r="G70" i="33"/>
  <c r="F70" i="33"/>
  <c r="C70" i="33"/>
  <c r="B70" i="33"/>
  <c r="S69" i="33"/>
  <c r="R69" i="33"/>
  <c r="Q69" i="33"/>
  <c r="P69" i="33"/>
  <c r="E69" i="33"/>
  <c r="W67" i="33"/>
  <c r="V67" i="33"/>
  <c r="O67" i="33"/>
  <c r="N67" i="33"/>
  <c r="M67" i="33"/>
  <c r="L67" i="33"/>
  <c r="K67" i="33"/>
  <c r="J67" i="33"/>
  <c r="I67" i="33"/>
  <c r="S67" i="33" s="1"/>
  <c r="H67" i="33"/>
  <c r="G67" i="33"/>
  <c r="F67" i="33"/>
  <c r="C67" i="33"/>
  <c r="B67" i="33"/>
  <c r="W66" i="33"/>
  <c r="V66" i="33"/>
  <c r="O66" i="33"/>
  <c r="N66" i="33"/>
  <c r="M66" i="33"/>
  <c r="L66" i="33"/>
  <c r="K66" i="33"/>
  <c r="J66" i="33"/>
  <c r="I66" i="33"/>
  <c r="Q66" i="33" s="1"/>
  <c r="H66" i="33"/>
  <c r="R66" i="33" s="1"/>
  <c r="G66" i="33"/>
  <c r="F66" i="33"/>
  <c r="C66" i="33"/>
  <c r="B66" i="33"/>
  <c r="S65" i="33"/>
  <c r="R65" i="33"/>
  <c r="Q65" i="33"/>
  <c r="P65" i="33"/>
  <c r="E65" i="33"/>
  <c r="S64" i="33"/>
  <c r="R64" i="33"/>
  <c r="Q64" i="33"/>
  <c r="P64" i="33"/>
  <c r="E64" i="33"/>
  <c r="U63" i="33"/>
  <c r="S63" i="33"/>
  <c r="R63" i="33"/>
  <c r="Q63" i="33"/>
  <c r="P63" i="33"/>
  <c r="E63" i="33"/>
  <c r="T63" i="33" s="1"/>
  <c r="T62" i="33"/>
  <c r="S62" i="33"/>
  <c r="R62" i="33"/>
  <c r="Q62" i="33"/>
  <c r="P62" i="33"/>
  <c r="E62" i="33"/>
  <c r="U62" i="33" s="1"/>
  <c r="S61" i="33"/>
  <c r="R61" i="33"/>
  <c r="Q61" i="33"/>
  <c r="P61" i="33"/>
  <c r="E61" i="33"/>
  <c r="V59" i="33"/>
  <c r="O59" i="33"/>
  <c r="N59" i="33"/>
  <c r="M59" i="33"/>
  <c r="L59" i="33"/>
  <c r="K59" i="33"/>
  <c r="J59" i="33"/>
  <c r="I59" i="33"/>
  <c r="H59" i="33"/>
  <c r="G59" i="33"/>
  <c r="F59" i="33"/>
  <c r="C59" i="33"/>
  <c r="E59" i="33" s="1"/>
  <c r="B59" i="33"/>
  <c r="S58" i="33"/>
  <c r="R58" i="33"/>
  <c r="Q58" i="33"/>
  <c r="P58" i="33"/>
  <c r="E58" i="33"/>
  <c r="U58" i="33" s="1"/>
  <c r="S57" i="33"/>
  <c r="R57" i="33"/>
  <c r="Q57" i="33"/>
  <c r="P57" i="33"/>
  <c r="E57" i="33"/>
  <c r="S56" i="33"/>
  <c r="R56" i="33"/>
  <c r="Q56" i="33"/>
  <c r="P56" i="33"/>
  <c r="E56" i="33"/>
  <c r="U56" i="33" s="1"/>
  <c r="U55" i="33"/>
  <c r="S55" i="33"/>
  <c r="R55" i="33"/>
  <c r="Q55" i="33"/>
  <c r="P55" i="33"/>
  <c r="E55" i="33"/>
  <c r="T55" i="33" s="1"/>
  <c r="W53" i="33"/>
  <c r="V53" i="33"/>
  <c r="O53" i="33"/>
  <c r="N53" i="33"/>
  <c r="M53" i="33"/>
  <c r="L53" i="33"/>
  <c r="K53" i="33"/>
  <c r="J53" i="33"/>
  <c r="I53" i="33"/>
  <c r="S53" i="33" s="1"/>
  <c r="H53" i="33"/>
  <c r="R53" i="33" s="1"/>
  <c r="G53" i="33"/>
  <c r="F53" i="33"/>
  <c r="C53" i="33"/>
  <c r="B53" i="33"/>
  <c r="S52" i="33"/>
  <c r="R52" i="33"/>
  <c r="Q52" i="33"/>
  <c r="P52" i="33"/>
  <c r="E52" i="33"/>
  <c r="T51" i="33"/>
  <c r="S51" i="33"/>
  <c r="R51" i="33"/>
  <c r="Q51" i="33"/>
  <c r="P51" i="33"/>
  <c r="E51" i="33"/>
  <c r="U51" i="33" s="1"/>
  <c r="U50" i="33"/>
  <c r="S50" i="33"/>
  <c r="R50" i="33"/>
  <c r="Q50" i="33"/>
  <c r="P50" i="33"/>
  <c r="E50" i="33"/>
  <c r="T50" i="33" s="1"/>
  <c r="T49" i="33"/>
  <c r="S49" i="33"/>
  <c r="R49" i="33"/>
  <c r="Q49" i="33"/>
  <c r="P49" i="33"/>
  <c r="E49" i="33"/>
  <c r="U49" i="33" s="1"/>
  <c r="S48" i="33"/>
  <c r="R48" i="33"/>
  <c r="Q48" i="33"/>
  <c r="P48" i="33"/>
  <c r="E48" i="33"/>
  <c r="T47" i="33"/>
  <c r="S47" i="33"/>
  <c r="R47" i="33"/>
  <c r="Q47" i="33"/>
  <c r="P47" i="33"/>
  <c r="E47" i="33"/>
  <c r="U47" i="33" s="1"/>
  <c r="U46" i="33"/>
  <c r="S46" i="33"/>
  <c r="R46" i="33"/>
  <c r="Q46" i="33"/>
  <c r="P46" i="33"/>
  <c r="E46" i="33"/>
  <c r="T46" i="33" s="1"/>
  <c r="S45" i="33"/>
  <c r="R45" i="33"/>
  <c r="Q45" i="33"/>
  <c r="P45" i="33"/>
  <c r="E45" i="33"/>
  <c r="S44" i="33"/>
  <c r="R44" i="33"/>
  <c r="Q44" i="33"/>
  <c r="P44" i="33"/>
  <c r="E44" i="33"/>
  <c r="T43" i="33"/>
  <c r="S43" i="33"/>
  <c r="R43" i="33"/>
  <c r="Q43" i="33"/>
  <c r="P43" i="33"/>
  <c r="E43" i="33"/>
  <c r="U42" i="33"/>
  <c r="S42" i="33"/>
  <c r="R42" i="33"/>
  <c r="Q42" i="33"/>
  <c r="P42" i="33"/>
  <c r="E42" i="33"/>
  <c r="T42" i="33" s="1"/>
  <c r="W40" i="33"/>
  <c r="V40" i="33"/>
  <c r="O40" i="33"/>
  <c r="N40" i="33"/>
  <c r="M40" i="33"/>
  <c r="L40" i="33"/>
  <c r="K40" i="33"/>
  <c r="J40" i="33"/>
  <c r="I40" i="33"/>
  <c r="S40" i="33" s="1"/>
  <c r="H40" i="33"/>
  <c r="R40" i="33" s="1"/>
  <c r="G40" i="33"/>
  <c r="F40" i="33"/>
  <c r="C40" i="33"/>
  <c r="B40" i="33"/>
  <c r="E40" i="33" s="1"/>
  <c r="S39" i="33"/>
  <c r="R39" i="33"/>
  <c r="Q39" i="33"/>
  <c r="P39" i="33"/>
  <c r="E39" i="33"/>
  <c r="T38" i="33"/>
  <c r="S38" i="33"/>
  <c r="R38" i="33"/>
  <c r="Q38" i="33"/>
  <c r="P38" i="33"/>
  <c r="E38" i="33"/>
  <c r="U38" i="33" s="1"/>
  <c r="S37" i="33"/>
  <c r="R37" i="33"/>
  <c r="Q37" i="33"/>
  <c r="P37" i="33"/>
  <c r="E37" i="33"/>
  <c r="S36" i="33"/>
  <c r="R36" i="33"/>
  <c r="Q36" i="33"/>
  <c r="P36" i="33"/>
  <c r="E36" i="33"/>
  <c r="U36" i="33" s="1"/>
  <c r="S35" i="33"/>
  <c r="R35" i="33"/>
  <c r="Q35" i="33"/>
  <c r="P35" i="33"/>
  <c r="E35" i="33"/>
  <c r="W33" i="33"/>
  <c r="V33" i="33"/>
  <c r="O33" i="33"/>
  <c r="N33" i="33"/>
  <c r="M33" i="33"/>
  <c r="L33" i="33"/>
  <c r="K33" i="33"/>
  <c r="J33" i="33"/>
  <c r="I33" i="33"/>
  <c r="H33" i="33"/>
  <c r="G33" i="33"/>
  <c r="F33" i="33"/>
  <c r="C33" i="33"/>
  <c r="B33" i="33"/>
  <c r="S32" i="33"/>
  <c r="R32" i="33"/>
  <c r="Q32" i="33"/>
  <c r="P32" i="33"/>
  <c r="E32" i="33"/>
  <c r="W30" i="33"/>
  <c r="V30" i="33"/>
  <c r="O30" i="33"/>
  <c r="N30" i="33"/>
  <c r="M30" i="33"/>
  <c r="L30" i="33"/>
  <c r="K30" i="33"/>
  <c r="J30" i="33"/>
  <c r="I30" i="33"/>
  <c r="S30" i="33" s="1"/>
  <c r="H30" i="33"/>
  <c r="R30" i="33" s="1"/>
  <c r="G30" i="33"/>
  <c r="F30" i="33"/>
  <c r="C30" i="33"/>
  <c r="B30" i="33"/>
  <c r="E30" i="33" s="1"/>
  <c r="S29" i="33"/>
  <c r="R29" i="33"/>
  <c r="Q29" i="33"/>
  <c r="P29" i="33"/>
  <c r="E29" i="33"/>
  <c r="S28" i="33"/>
  <c r="R28" i="33"/>
  <c r="Q28" i="33"/>
  <c r="P28" i="33"/>
  <c r="E28" i="33"/>
  <c r="S27" i="33"/>
  <c r="R27" i="33"/>
  <c r="Q27" i="33"/>
  <c r="P27" i="33"/>
  <c r="E27" i="33"/>
  <c r="T27" i="33" s="1"/>
  <c r="T26" i="33"/>
  <c r="S26" i="33"/>
  <c r="R26" i="33"/>
  <c r="Q26" i="33"/>
  <c r="P26" i="33"/>
  <c r="E26" i="33"/>
  <c r="U26" i="33" s="1"/>
  <c r="W24" i="33"/>
  <c r="V24" i="33"/>
  <c r="S24" i="33"/>
  <c r="O24" i="33"/>
  <c r="N24" i="33"/>
  <c r="M24" i="33"/>
  <c r="L24" i="33"/>
  <c r="K24" i="33"/>
  <c r="J24" i="33"/>
  <c r="I24" i="33"/>
  <c r="H24" i="33"/>
  <c r="R24" i="33" s="1"/>
  <c r="G24" i="33"/>
  <c r="F24" i="33"/>
  <c r="C24" i="33"/>
  <c r="B24" i="33"/>
  <c r="E24" i="33" s="1"/>
  <c r="T23" i="33"/>
  <c r="S23" i="33"/>
  <c r="R23" i="33"/>
  <c r="Q23" i="33"/>
  <c r="P23" i="33"/>
  <c r="E23" i="33"/>
  <c r="U23" i="33" s="1"/>
  <c r="S22" i="33"/>
  <c r="R22" i="33"/>
  <c r="Q22" i="33"/>
  <c r="P22" i="33"/>
  <c r="E22" i="33"/>
  <c r="T21" i="33"/>
  <c r="S21" i="33"/>
  <c r="R21" i="33"/>
  <c r="Q21" i="33"/>
  <c r="P21" i="33"/>
  <c r="E21" i="33"/>
  <c r="U21" i="33" s="1"/>
  <c r="S20" i="33"/>
  <c r="R20" i="33"/>
  <c r="Q20" i="33"/>
  <c r="P20" i="33"/>
  <c r="E20" i="33"/>
  <c r="S19" i="33"/>
  <c r="R19" i="33"/>
  <c r="Q19" i="33"/>
  <c r="P19" i="33"/>
  <c r="E19" i="33"/>
  <c r="S18" i="33"/>
  <c r="R18" i="33"/>
  <c r="Q18" i="33"/>
  <c r="P18" i="33"/>
  <c r="E18" i="33"/>
  <c r="T18" i="33" s="1"/>
  <c r="W16" i="33"/>
  <c r="V16" i="33"/>
  <c r="O16" i="33"/>
  <c r="N16" i="33"/>
  <c r="M16" i="33"/>
  <c r="L16" i="33"/>
  <c r="K16" i="33"/>
  <c r="J16" i="33"/>
  <c r="I16" i="33"/>
  <c r="S16" i="33" s="1"/>
  <c r="H16" i="33"/>
  <c r="R16" i="33" s="1"/>
  <c r="G16" i="33"/>
  <c r="F16" i="33"/>
  <c r="C16" i="33"/>
  <c r="B16" i="33"/>
  <c r="E16" i="33" s="1"/>
  <c r="S15" i="33"/>
  <c r="R15" i="33"/>
  <c r="Q15" i="33"/>
  <c r="P15" i="33"/>
  <c r="E15" i="33"/>
  <c r="S14" i="33"/>
  <c r="R14" i="33"/>
  <c r="Q14" i="33"/>
  <c r="P14" i="33"/>
  <c r="E14" i="33"/>
  <c r="U13" i="33"/>
  <c r="S13" i="33"/>
  <c r="R13" i="33"/>
  <c r="Q13" i="33"/>
  <c r="P13" i="33"/>
  <c r="E13" i="33"/>
  <c r="T13" i="33" s="1"/>
  <c r="T12" i="33"/>
  <c r="S12" i="33"/>
  <c r="R12" i="33"/>
  <c r="Q12" i="33"/>
  <c r="P12" i="33"/>
  <c r="E12" i="33"/>
  <c r="U12" i="33" s="1"/>
  <c r="S11" i="33"/>
  <c r="R11" i="33"/>
  <c r="Q11" i="33"/>
  <c r="P11" i="33"/>
  <c r="E11" i="33"/>
  <c r="S10" i="33"/>
  <c r="R10" i="33"/>
  <c r="Q10" i="33"/>
  <c r="P10" i="33"/>
  <c r="E10" i="33"/>
  <c r="U10" i="33" s="1"/>
  <c r="U9" i="33"/>
  <c r="S9" i="33"/>
  <c r="R9" i="33"/>
  <c r="Q9" i="33"/>
  <c r="P9" i="33"/>
  <c r="E9" i="33"/>
  <c r="T93" i="32"/>
  <c r="S93" i="32"/>
  <c r="R93" i="32"/>
  <c r="Q93" i="32"/>
  <c r="P93" i="32"/>
  <c r="E93" i="32"/>
  <c r="U93" i="32" s="1"/>
  <c r="S92" i="32"/>
  <c r="R92" i="32"/>
  <c r="Q92" i="32"/>
  <c r="P92" i="32"/>
  <c r="E92" i="32"/>
  <c r="T91" i="32"/>
  <c r="S91" i="32"/>
  <c r="R91" i="32"/>
  <c r="Q91" i="32"/>
  <c r="P91" i="32"/>
  <c r="E91" i="32"/>
  <c r="U91" i="32" s="1"/>
  <c r="U90" i="32"/>
  <c r="S90" i="32"/>
  <c r="R90" i="32"/>
  <c r="Q90" i="32"/>
  <c r="P90" i="32"/>
  <c r="E90" i="32"/>
  <c r="T90" i="32" s="1"/>
  <c r="S89" i="32"/>
  <c r="R89" i="32"/>
  <c r="Q89" i="32"/>
  <c r="P89" i="32"/>
  <c r="E89" i="32"/>
  <c r="S88" i="32"/>
  <c r="R88" i="32"/>
  <c r="Q88" i="32"/>
  <c r="P88" i="32"/>
  <c r="E88" i="32"/>
  <c r="T87" i="32"/>
  <c r="S87" i="32"/>
  <c r="R87" i="32"/>
  <c r="Q87" i="32"/>
  <c r="P87" i="32"/>
  <c r="E87" i="32"/>
  <c r="U87" i="32" s="1"/>
  <c r="U86" i="32"/>
  <c r="S86" i="32"/>
  <c r="R86" i="32"/>
  <c r="Q86" i="32"/>
  <c r="P86" i="32"/>
  <c r="E86" i="32"/>
  <c r="T86" i="32" s="1"/>
  <c r="W72" i="32"/>
  <c r="V72" i="32"/>
  <c r="O72" i="32"/>
  <c r="N72" i="32"/>
  <c r="M72" i="32"/>
  <c r="L72" i="32"/>
  <c r="K72" i="32"/>
  <c r="J72" i="32"/>
  <c r="I72" i="32"/>
  <c r="S72" i="32" s="1"/>
  <c r="H72" i="32"/>
  <c r="R72" i="32" s="1"/>
  <c r="G72" i="32"/>
  <c r="F72" i="32"/>
  <c r="C72" i="32"/>
  <c r="B72" i="32"/>
  <c r="W71" i="32"/>
  <c r="V71" i="32"/>
  <c r="O71" i="32"/>
  <c r="N71" i="32"/>
  <c r="M71" i="32"/>
  <c r="L71" i="32"/>
  <c r="K71" i="32"/>
  <c r="J71" i="32"/>
  <c r="I71" i="32"/>
  <c r="H71" i="32"/>
  <c r="G71" i="32"/>
  <c r="F71" i="32"/>
  <c r="C71" i="32"/>
  <c r="B71" i="32"/>
  <c r="E71" i="32" s="1"/>
  <c r="W70" i="32"/>
  <c r="V70" i="32"/>
  <c r="O70" i="32"/>
  <c r="N70" i="32"/>
  <c r="M70" i="32"/>
  <c r="L70" i="32"/>
  <c r="K70" i="32"/>
  <c r="J70" i="32"/>
  <c r="I70" i="32"/>
  <c r="H70" i="32"/>
  <c r="G70" i="32"/>
  <c r="F70" i="32"/>
  <c r="C70" i="32"/>
  <c r="E70" i="32" s="1"/>
  <c r="B70" i="32"/>
  <c r="U69" i="32"/>
  <c r="S69" i="32"/>
  <c r="R69" i="32"/>
  <c r="Q69" i="32"/>
  <c r="P69" i="32"/>
  <c r="E69" i="32"/>
  <c r="T69" i="32" s="1"/>
  <c r="W67" i="32"/>
  <c r="V67" i="32"/>
  <c r="O67" i="32"/>
  <c r="N67" i="32"/>
  <c r="M67" i="32"/>
  <c r="L67" i="32"/>
  <c r="K67" i="32"/>
  <c r="J67" i="32"/>
  <c r="I67" i="32"/>
  <c r="S67" i="32" s="1"/>
  <c r="H67" i="32"/>
  <c r="R67" i="32" s="1"/>
  <c r="G67" i="32"/>
  <c r="F67" i="32"/>
  <c r="C67" i="32"/>
  <c r="B67" i="32"/>
  <c r="W66" i="32"/>
  <c r="V66" i="32"/>
  <c r="O66" i="32"/>
  <c r="N66" i="32"/>
  <c r="M66" i="32"/>
  <c r="L66" i="32"/>
  <c r="K66" i="32"/>
  <c r="J66" i="32"/>
  <c r="I66" i="32"/>
  <c r="H66" i="32"/>
  <c r="G66" i="32"/>
  <c r="F66" i="32"/>
  <c r="C66" i="32"/>
  <c r="B66" i="32"/>
  <c r="T65" i="32"/>
  <c r="S65" i="32"/>
  <c r="R65" i="32"/>
  <c r="Q65" i="32"/>
  <c r="P65" i="32"/>
  <c r="E65" i="32"/>
  <c r="U65" i="32" s="1"/>
  <c r="S64" i="32"/>
  <c r="R64" i="32"/>
  <c r="Q64" i="32"/>
  <c r="P64" i="32"/>
  <c r="E64" i="32"/>
  <c r="T63" i="32"/>
  <c r="S63" i="32"/>
  <c r="R63" i="32"/>
  <c r="Q63" i="32"/>
  <c r="P63" i="32"/>
  <c r="E63" i="32"/>
  <c r="U63" i="32" s="1"/>
  <c r="S62" i="32"/>
  <c r="R62" i="32"/>
  <c r="Q62" i="32"/>
  <c r="P62" i="32"/>
  <c r="E62" i="32"/>
  <c r="T61" i="32"/>
  <c r="S61" i="32"/>
  <c r="R61" i="32"/>
  <c r="Q61" i="32"/>
  <c r="P61" i="32"/>
  <c r="E61" i="32"/>
  <c r="U61" i="32" s="1"/>
  <c r="V59" i="32"/>
  <c r="O59" i="32"/>
  <c r="N59" i="32"/>
  <c r="M59" i="32"/>
  <c r="L59" i="32"/>
  <c r="K59" i="32"/>
  <c r="J59" i="32"/>
  <c r="I59" i="32"/>
  <c r="H59" i="32"/>
  <c r="R59" i="32" s="1"/>
  <c r="G59" i="32"/>
  <c r="F59" i="32"/>
  <c r="C59" i="32"/>
  <c r="B59" i="32"/>
  <c r="S58" i="32"/>
  <c r="R58" i="32"/>
  <c r="Q58" i="32"/>
  <c r="P58" i="32"/>
  <c r="E58" i="32"/>
  <c r="U57" i="32"/>
  <c r="T57" i="32"/>
  <c r="S57" i="32"/>
  <c r="R57" i="32"/>
  <c r="Q57" i="32"/>
  <c r="P57" i="32"/>
  <c r="E57" i="32"/>
  <c r="S56" i="32"/>
  <c r="R56" i="32"/>
  <c r="Q56" i="32"/>
  <c r="P56" i="32"/>
  <c r="E56" i="32"/>
  <c r="S55" i="32"/>
  <c r="R55" i="32"/>
  <c r="Q55" i="32"/>
  <c r="P55" i="32"/>
  <c r="E55" i="32"/>
  <c r="U55" i="32" s="1"/>
  <c r="W53" i="32"/>
  <c r="V53" i="32"/>
  <c r="O53" i="32"/>
  <c r="N53" i="32"/>
  <c r="M53" i="32"/>
  <c r="L53" i="32"/>
  <c r="K53" i="32"/>
  <c r="J53" i="32"/>
  <c r="I53" i="32"/>
  <c r="H53" i="32"/>
  <c r="P53" i="32" s="1"/>
  <c r="G53" i="32"/>
  <c r="F53" i="32"/>
  <c r="C53" i="32"/>
  <c r="B53" i="32"/>
  <c r="U52" i="32"/>
  <c r="T52" i="32"/>
  <c r="S52" i="32"/>
  <c r="R52" i="32"/>
  <c r="Q52" i="32"/>
  <c r="P52" i="32"/>
  <c r="E52" i="32"/>
  <c r="U51" i="32"/>
  <c r="S51" i="32"/>
  <c r="R51" i="32"/>
  <c r="Q51" i="32"/>
  <c r="P51" i="32"/>
  <c r="E51" i="32"/>
  <c r="T51" i="32" s="1"/>
  <c r="S50" i="32"/>
  <c r="R50" i="32"/>
  <c r="Q50" i="32"/>
  <c r="P50" i="32"/>
  <c r="E50" i="32"/>
  <c r="U49" i="32"/>
  <c r="S49" i="32"/>
  <c r="R49" i="32"/>
  <c r="Q49" i="32"/>
  <c r="P49" i="32"/>
  <c r="E49" i="32"/>
  <c r="T49" i="32" s="1"/>
  <c r="T48" i="32"/>
  <c r="S48" i="32"/>
  <c r="R48" i="32"/>
  <c r="Q48" i="32"/>
  <c r="P48" i="32"/>
  <c r="E48" i="32"/>
  <c r="U48" i="32" s="1"/>
  <c r="S47" i="32"/>
  <c r="R47" i="32"/>
  <c r="Q47" i="32"/>
  <c r="P47" i="32"/>
  <c r="E47" i="32"/>
  <c r="S46" i="32"/>
  <c r="R46" i="32"/>
  <c r="Q46" i="32"/>
  <c r="P46" i="32"/>
  <c r="E46" i="32"/>
  <c r="S45" i="32"/>
  <c r="R45" i="32"/>
  <c r="Q45" i="32"/>
  <c r="P45" i="32"/>
  <c r="E45" i="32"/>
  <c r="U44" i="32"/>
  <c r="T44" i="32"/>
  <c r="S44" i="32"/>
  <c r="R44" i="32"/>
  <c r="Q44" i="32"/>
  <c r="P44" i="32"/>
  <c r="E44" i="32"/>
  <c r="U43" i="32"/>
  <c r="S43" i="32"/>
  <c r="R43" i="32"/>
  <c r="Q43" i="32"/>
  <c r="P43" i="32"/>
  <c r="E43" i="32"/>
  <c r="S42" i="32"/>
  <c r="R42" i="32"/>
  <c r="Q42" i="32"/>
  <c r="P42" i="32"/>
  <c r="E42" i="32"/>
  <c r="W40" i="32"/>
  <c r="V40" i="32"/>
  <c r="O40" i="32"/>
  <c r="N40" i="32"/>
  <c r="M40" i="32"/>
  <c r="Q40" i="32" s="1"/>
  <c r="L40" i="32"/>
  <c r="K40" i="32"/>
  <c r="J40" i="32"/>
  <c r="I40" i="32"/>
  <c r="S40" i="32" s="1"/>
  <c r="H40" i="32"/>
  <c r="G40" i="32"/>
  <c r="F40" i="32"/>
  <c r="C40" i="32"/>
  <c r="B40" i="32"/>
  <c r="S39" i="32"/>
  <c r="R39" i="32"/>
  <c r="Q39" i="32"/>
  <c r="P39" i="32"/>
  <c r="E39" i="32"/>
  <c r="S38" i="32"/>
  <c r="R38" i="32"/>
  <c r="Q38" i="32"/>
  <c r="P38" i="32"/>
  <c r="E38" i="32"/>
  <c r="T38" i="32" s="1"/>
  <c r="T37" i="32"/>
  <c r="S37" i="32"/>
  <c r="R37" i="32"/>
  <c r="Q37" i="32"/>
  <c r="P37" i="32"/>
  <c r="E37" i="32"/>
  <c r="U37" i="32" s="1"/>
  <c r="S36" i="32"/>
  <c r="R36" i="32"/>
  <c r="Q36" i="32"/>
  <c r="P36" i="32"/>
  <c r="E36" i="32"/>
  <c r="T36" i="32" s="1"/>
  <c r="S35" i="32"/>
  <c r="R35" i="32"/>
  <c r="Q35" i="32"/>
  <c r="P35" i="32"/>
  <c r="E35" i="32"/>
  <c r="W33" i="32"/>
  <c r="V33" i="32"/>
  <c r="O33" i="32"/>
  <c r="Q33" i="32" s="1"/>
  <c r="N33" i="32"/>
  <c r="M33" i="32"/>
  <c r="L33" i="32"/>
  <c r="K33" i="32"/>
  <c r="J33" i="32"/>
  <c r="I33" i="32"/>
  <c r="S33" i="32" s="1"/>
  <c r="H33" i="32"/>
  <c r="P33" i="32" s="1"/>
  <c r="G33" i="32"/>
  <c r="F33" i="32"/>
  <c r="C33" i="32"/>
  <c r="B33" i="32"/>
  <c r="T32" i="32"/>
  <c r="S32" i="32"/>
  <c r="R32" i="32"/>
  <c r="Q32" i="32"/>
  <c r="P32" i="32"/>
  <c r="E32" i="32"/>
  <c r="U32" i="32" s="1"/>
  <c r="W30" i="32"/>
  <c r="V30" i="32"/>
  <c r="R30" i="32"/>
  <c r="O30" i="32"/>
  <c r="N30" i="32"/>
  <c r="M30" i="32"/>
  <c r="L30" i="32"/>
  <c r="K30" i="32"/>
  <c r="J30" i="32"/>
  <c r="I30" i="32"/>
  <c r="S30" i="32" s="1"/>
  <c r="H30" i="32"/>
  <c r="G30" i="32"/>
  <c r="F30" i="32"/>
  <c r="C30" i="32"/>
  <c r="B30" i="32"/>
  <c r="T29" i="32"/>
  <c r="S29" i="32"/>
  <c r="R29" i="32"/>
  <c r="Q29" i="32"/>
  <c r="P29" i="32"/>
  <c r="E29" i="32"/>
  <c r="U29" i="32" s="1"/>
  <c r="S28" i="32"/>
  <c r="R28" i="32"/>
  <c r="Q28" i="32"/>
  <c r="P28" i="32"/>
  <c r="E28" i="32"/>
  <c r="T28" i="32" s="1"/>
  <c r="T27" i="32"/>
  <c r="S27" i="32"/>
  <c r="R27" i="32"/>
  <c r="Q27" i="32"/>
  <c r="P27" i="32"/>
  <c r="E27" i="32"/>
  <c r="U27" i="32" s="1"/>
  <c r="S26" i="32"/>
  <c r="R26" i="32"/>
  <c r="Q26" i="32"/>
  <c r="P26" i="32"/>
  <c r="E26" i="32"/>
  <c r="T26" i="32" s="1"/>
  <c r="W24" i="32"/>
  <c r="V24" i="32"/>
  <c r="O24" i="32"/>
  <c r="N24" i="32"/>
  <c r="M24" i="32"/>
  <c r="L24" i="32"/>
  <c r="K24" i="32"/>
  <c r="J24" i="32"/>
  <c r="I24" i="32"/>
  <c r="H24" i="32"/>
  <c r="R24" i="32" s="1"/>
  <c r="G24" i="32"/>
  <c r="F24" i="32"/>
  <c r="C24" i="32"/>
  <c r="B24" i="32"/>
  <c r="S23" i="32"/>
  <c r="R23" i="32"/>
  <c r="Q23" i="32"/>
  <c r="P23" i="32"/>
  <c r="E23" i="32"/>
  <c r="T22" i="32"/>
  <c r="S22" i="32"/>
  <c r="R22" i="32"/>
  <c r="Q22" i="32"/>
  <c r="P22" i="32"/>
  <c r="E22" i="32"/>
  <c r="U22" i="32" s="1"/>
  <c r="S21" i="32"/>
  <c r="R21" i="32"/>
  <c r="Q21" i="32"/>
  <c r="P21" i="32"/>
  <c r="E21" i="32"/>
  <c r="U20" i="32"/>
  <c r="S20" i="32"/>
  <c r="R20" i="32"/>
  <c r="Q20" i="32"/>
  <c r="P20" i="32"/>
  <c r="E20" i="32"/>
  <c r="T20" i="32" s="1"/>
  <c r="U19" i="32"/>
  <c r="S19" i="32"/>
  <c r="R19" i="32"/>
  <c r="Q19" i="32"/>
  <c r="P19" i="32"/>
  <c r="E19" i="32"/>
  <c r="T19" i="32" s="1"/>
  <c r="T18" i="32"/>
  <c r="S18" i="32"/>
  <c r="R18" i="32"/>
  <c r="Q18" i="32"/>
  <c r="P18" i="32"/>
  <c r="E18" i="32"/>
  <c r="U18" i="32" s="1"/>
  <c r="W16" i="32"/>
  <c r="V16" i="32"/>
  <c r="O16" i="32"/>
  <c r="N16" i="32"/>
  <c r="M16" i="32"/>
  <c r="L16" i="32"/>
  <c r="K16" i="32"/>
  <c r="J16" i="32"/>
  <c r="I16" i="32"/>
  <c r="S16" i="32" s="1"/>
  <c r="H16" i="32"/>
  <c r="R16" i="32" s="1"/>
  <c r="G16" i="32"/>
  <c r="F16" i="32"/>
  <c r="C16" i="32"/>
  <c r="B16" i="32"/>
  <c r="E16" i="32" s="1"/>
  <c r="S15" i="32"/>
  <c r="R15" i="32"/>
  <c r="Q15" i="32"/>
  <c r="P15" i="32"/>
  <c r="E15" i="32"/>
  <c r="U15" i="32" s="1"/>
  <c r="S14" i="32"/>
  <c r="R14" i="32"/>
  <c r="Q14" i="32"/>
  <c r="P14" i="32"/>
  <c r="E14" i="32"/>
  <c r="T13" i="32"/>
  <c r="S13" i="32"/>
  <c r="R13" i="32"/>
  <c r="Q13" i="32"/>
  <c r="P13" i="32"/>
  <c r="E13" i="32"/>
  <c r="U13" i="32" s="1"/>
  <c r="S12" i="32"/>
  <c r="R12" i="32"/>
  <c r="Q12" i="32"/>
  <c r="P12" i="32"/>
  <c r="E12" i="32"/>
  <c r="U11" i="32"/>
  <c r="T11" i="32"/>
  <c r="S11" i="32"/>
  <c r="R11" i="32"/>
  <c r="Q11" i="32"/>
  <c r="P11" i="32"/>
  <c r="E11" i="32"/>
  <c r="U10" i="32"/>
  <c r="S10" i="32"/>
  <c r="R10" i="32"/>
  <c r="Q10" i="32"/>
  <c r="P10" i="32"/>
  <c r="E10" i="32"/>
  <c r="T10" i="32" s="1"/>
  <c r="T9" i="32"/>
  <c r="S9" i="32"/>
  <c r="R9" i="32"/>
  <c r="Q9" i="32"/>
  <c r="P9" i="32"/>
  <c r="E9" i="32"/>
  <c r="U9" i="32" s="1"/>
  <c r="S93" i="31"/>
  <c r="R93" i="31"/>
  <c r="Q93" i="31"/>
  <c r="P93" i="31"/>
  <c r="E93" i="31"/>
  <c r="T92" i="31"/>
  <c r="S92" i="31"/>
  <c r="R92" i="31"/>
  <c r="Q92" i="31"/>
  <c r="P92" i="31"/>
  <c r="E92" i="31"/>
  <c r="U92" i="31" s="1"/>
  <c r="U91" i="31"/>
  <c r="S91" i="31"/>
  <c r="R91" i="31"/>
  <c r="Q91" i="31"/>
  <c r="P91" i="31"/>
  <c r="E91" i="31"/>
  <c r="T91" i="31" s="1"/>
  <c r="T90" i="31"/>
  <c r="S90" i="31"/>
  <c r="R90" i="31"/>
  <c r="Q90" i="31"/>
  <c r="P90" i="31"/>
  <c r="E90" i="31"/>
  <c r="U90" i="31" s="1"/>
  <c r="S89" i="31"/>
  <c r="R89" i="31"/>
  <c r="Q89" i="31"/>
  <c r="P89" i="31"/>
  <c r="E89" i="31"/>
  <c r="T88" i="31"/>
  <c r="S88" i="31"/>
  <c r="R88" i="31"/>
  <c r="Q88" i="31"/>
  <c r="P88" i="31"/>
  <c r="E88" i="31"/>
  <c r="U88" i="31" s="1"/>
  <c r="U87" i="31"/>
  <c r="S87" i="31"/>
  <c r="R87" i="31"/>
  <c r="Q87" i="31"/>
  <c r="P87" i="31"/>
  <c r="E87" i="31"/>
  <c r="T87" i="31" s="1"/>
  <c r="T86" i="31"/>
  <c r="S86" i="31"/>
  <c r="R86" i="31"/>
  <c r="Q86" i="31"/>
  <c r="P86" i="31"/>
  <c r="E86" i="31"/>
  <c r="U86" i="31" s="1"/>
  <c r="W72" i="31"/>
  <c r="V72" i="31"/>
  <c r="O72" i="31"/>
  <c r="N72" i="31"/>
  <c r="M72" i="31"/>
  <c r="L72" i="31"/>
  <c r="K72" i="31"/>
  <c r="J72" i="31"/>
  <c r="I72" i="31"/>
  <c r="S72" i="31" s="1"/>
  <c r="H72" i="31"/>
  <c r="R72" i="31" s="1"/>
  <c r="G72" i="31"/>
  <c r="F72" i="31"/>
  <c r="C72" i="31"/>
  <c r="B72" i="31"/>
  <c r="W71" i="31"/>
  <c r="V71" i="31"/>
  <c r="O71" i="31"/>
  <c r="N71" i="31"/>
  <c r="M71" i="31"/>
  <c r="L71" i="31"/>
  <c r="K71" i="31"/>
  <c r="J71" i="31"/>
  <c r="I71" i="31"/>
  <c r="Q71" i="31" s="1"/>
  <c r="H71" i="31"/>
  <c r="R71" i="31" s="1"/>
  <c r="G71" i="31"/>
  <c r="F71" i="31"/>
  <c r="C71" i="31"/>
  <c r="E71" i="31" s="1"/>
  <c r="B71" i="31"/>
  <c r="W70" i="31"/>
  <c r="V70" i="31"/>
  <c r="O70" i="31"/>
  <c r="N70" i="31"/>
  <c r="M70" i="31"/>
  <c r="L70" i="31"/>
  <c r="K70" i="31"/>
  <c r="J70" i="31"/>
  <c r="I70" i="31"/>
  <c r="S70" i="31" s="1"/>
  <c r="H70" i="31"/>
  <c r="P70" i="31" s="1"/>
  <c r="G70" i="31"/>
  <c r="F70" i="31"/>
  <c r="C70" i="31"/>
  <c r="B70" i="31"/>
  <c r="E70" i="31" s="1"/>
  <c r="S69" i="31"/>
  <c r="R69" i="31"/>
  <c r="Q69" i="31"/>
  <c r="P69" i="31"/>
  <c r="T69" i="31" s="1"/>
  <c r="E69" i="31"/>
  <c r="W67" i="31"/>
  <c r="V67" i="31"/>
  <c r="O67" i="31"/>
  <c r="N67" i="31"/>
  <c r="M67" i="31"/>
  <c r="L67" i="31"/>
  <c r="K67" i="31"/>
  <c r="J67" i="31"/>
  <c r="I67" i="31"/>
  <c r="S67" i="31" s="1"/>
  <c r="H67" i="31"/>
  <c r="R67" i="31" s="1"/>
  <c r="G67" i="31"/>
  <c r="F67" i="31"/>
  <c r="C67" i="31"/>
  <c r="B67" i="31"/>
  <c r="W66" i="31"/>
  <c r="V66" i="31"/>
  <c r="O66" i="31"/>
  <c r="N66" i="31"/>
  <c r="M66" i="31"/>
  <c r="L66" i="31"/>
  <c r="K66" i="31"/>
  <c r="J66" i="31"/>
  <c r="I66" i="31"/>
  <c r="H66" i="31"/>
  <c r="R66" i="31" s="1"/>
  <c r="G66" i="31"/>
  <c r="F66" i="31"/>
  <c r="C66" i="31"/>
  <c r="B66" i="31"/>
  <c r="S65" i="31"/>
  <c r="R65" i="31"/>
  <c r="Q65" i="31"/>
  <c r="P65" i="31"/>
  <c r="E65" i="31"/>
  <c r="T65" i="31" s="1"/>
  <c r="S64" i="31"/>
  <c r="R64" i="31"/>
  <c r="Q64" i="31"/>
  <c r="P64" i="31"/>
  <c r="E64" i="31"/>
  <c r="S63" i="31"/>
  <c r="R63" i="31"/>
  <c r="Q63" i="31"/>
  <c r="P63" i="31"/>
  <c r="E63" i="31"/>
  <c r="T63" i="31" s="1"/>
  <c r="T62" i="31"/>
  <c r="S62" i="31"/>
  <c r="R62" i="31"/>
  <c r="Q62" i="31"/>
  <c r="P62" i="31"/>
  <c r="E62" i="31"/>
  <c r="U62" i="31" s="1"/>
  <c r="S61" i="31"/>
  <c r="R61" i="31"/>
  <c r="Q61" i="31"/>
  <c r="P61" i="31"/>
  <c r="E61" i="31"/>
  <c r="V59" i="31"/>
  <c r="O59" i="31"/>
  <c r="N59" i="31"/>
  <c r="M59" i="31"/>
  <c r="L59" i="31"/>
  <c r="K59" i="31"/>
  <c r="J59" i="31"/>
  <c r="I59" i="31"/>
  <c r="H59" i="31"/>
  <c r="R59" i="31" s="1"/>
  <c r="G59" i="31"/>
  <c r="F59" i="31"/>
  <c r="C59" i="31"/>
  <c r="B59" i="31"/>
  <c r="E59" i="31" s="1"/>
  <c r="S58" i="31"/>
  <c r="R58" i="31"/>
  <c r="Q58" i="31"/>
  <c r="P58" i="31"/>
  <c r="E58" i="31"/>
  <c r="U58" i="31" s="1"/>
  <c r="S57" i="31"/>
  <c r="R57" i="31"/>
  <c r="Q57" i="31"/>
  <c r="P57" i="31"/>
  <c r="E57" i="31"/>
  <c r="T57" i="31" s="1"/>
  <c r="S56" i="31"/>
  <c r="R56" i="31"/>
  <c r="Q56" i="31"/>
  <c r="P56" i="31"/>
  <c r="E56" i="31"/>
  <c r="S55" i="31"/>
  <c r="R55" i="31"/>
  <c r="Q55" i="31"/>
  <c r="P55" i="31"/>
  <c r="E55" i="31"/>
  <c r="T55" i="31" s="1"/>
  <c r="W53" i="31"/>
  <c r="V53" i="31"/>
  <c r="O53" i="31"/>
  <c r="N53" i="31"/>
  <c r="M53" i="31"/>
  <c r="L53" i="31"/>
  <c r="K53" i="31"/>
  <c r="J53" i="31"/>
  <c r="I53" i="31"/>
  <c r="H53" i="31"/>
  <c r="R53" i="31" s="1"/>
  <c r="G53" i="31"/>
  <c r="F53" i="31"/>
  <c r="C53" i="31"/>
  <c r="B53" i="31"/>
  <c r="S52" i="31"/>
  <c r="R52" i="31"/>
  <c r="Q52" i="31"/>
  <c r="P52" i="31"/>
  <c r="E52" i="31"/>
  <c r="S51" i="31"/>
  <c r="R51" i="31"/>
  <c r="Q51" i="31"/>
  <c r="U51" i="31" s="1"/>
  <c r="P51" i="31"/>
  <c r="T51" i="31" s="1"/>
  <c r="E51" i="31"/>
  <c r="S50" i="31"/>
  <c r="R50" i="31"/>
  <c r="Q50" i="31"/>
  <c r="P50" i="31"/>
  <c r="E50" i="31"/>
  <c r="S49" i="31"/>
  <c r="R49" i="31"/>
  <c r="Q49" i="31"/>
  <c r="P49" i="31"/>
  <c r="E49" i="31"/>
  <c r="S48" i="31"/>
  <c r="R48" i="31"/>
  <c r="Q48" i="31"/>
  <c r="P48" i="31"/>
  <c r="E48" i="31"/>
  <c r="S47" i="31"/>
  <c r="R47" i="31"/>
  <c r="Q47" i="31"/>
  <c r="P47" i="31"/>
  <c r="E47" i="31"/>
  <c r="U47" i="31" s="1"/>
  <c r="S46" i="31"/>
  <c r="R46" i="31"/>
  <c r="Q46" i="31"/>
  <c r="P46" i="31"/>
  <c r="E46" i="31"/>
  <c r="T46" i="31" s="1"/>
  <c r="T45" i="31"/>
  <c r="S45" i="31"/>
  <c r="R45" i="31"/>
  <c r="Q45" i="31"/>
  <c r="P45" i="31"/>
  <c r="E45" i="31"/>
  <c r="U45" i="31" s="1"/>
  <c r="U44" i="31"/>
  <c r="S44" i="31"/>
  <c r="R44" i="31"/>
  <c r="Q44" i="31"/>
  <c r="P44" i="31"/>
  <c r="E44" i="31"/>
  <c r="T44" i="31" s="1"/>
  <c r="T43" i="31"/>
  <c r="S43" i="31"/>
  <c r="R43" i="31"/>
  <c r="Q43" i="31"/>
  <c r="P43" i="31"/>
  <c r="E43" i="31"/>
  <c r="U43" i="31" s="1"/>
  <c r="S42" i="31"/>
  <c r="R42" i="31"/>
  <c r="Q42" i="31"/>
  <c r="P42" i="31"/>
  <c r="E42" i="31"/>
  <c r="T42" i="31" s="1"/>
  <c r="W40" i="31"/>
  <c r="V40" i="31"/>
  <c r="O40" i="31"/>
  <c r="N40" i="31"/>
  <c r="M40" i="31"/>
  <c r="L40" i="31"/>
  <c r="K40" i="31"/>
  <c r="J40" i="31"/>
  <c r="I40" i="31"/>
  <c r="H40" i="31"/>
  <c r="R40" i="31" s="1"/>
  <c r="G40" i="31"/>
  <c r="F40" i="31"/>
  <c r="C40" i="31"/>
  <c r="B40" i="31"/>
  <c r="E40" i="31" s="1"/>
  <c r="S39" i="31"/>
  <c r="R39" i="31"/>
  <c r="Q39" i="31"/>
  <c r="P39" i="31"/>
  <c r="E39" i="31"/>
  <c r="S38" i="31"/>
  <c r="R38" i="31"/>
  <c r="Q38" i="31"/>
  <c r="P38" i="31"/>
  <c r="T38" i="31" s="1"/>
  <c r="E38" i="31"/>
  <c r="U38" i="31" s="1"/>
  <c r="S37" i="31"/>
  <c r="R37" i="31"/>
  <c r="Q37" i="31"/>
  <c r="P37" i="31"/>
  <c r="E37" i="31"/>
  <c r="S36" i="31"/>
  <c r="R36" i="31"/>
  <c r="Q36" i="31"/>
  <c r="P36" i="31"/>
  <c r="T36" i="31" s="1"/>
  <c r="E36" i="31"/>
  <c r="S35" i="31"/>
  <c r="R35" i="31"/>
  <c r="Q35" i="31"/>
  <c r="P35" i="31"/>
  <c r="E35" i="31"/>
  <c r="W33" i="31"/>
  <c r="V33" i="31"/>
  <c r="O33" i="31"/>
  <c r="N33" i="31"/>
  <c r="M33" i="31"/>
  <c r="L33" i="31"/>
  <c r="K33" i="31"/>
  <c r="J33" i="31"/>
  <c r="I33" i="31"/>
  <c r="S33" i="31" s="1"/>
  <c r="H33" i="31"/>
  <c r="R33" i="31" s="1"/>
  <c r="G33" i="31"/>
  <c r="F33" i="31"/>
  <c r="C33" i="31"/>
  <c r="E33" i="31" s="1"/>
  <c r="B33" i="31"/>
  <c r="S32" i="31"/>
  <c r="R32" i="31"/>
  <c r="Q32" i="31"/>
  <c r="P32" i="31"/>
  <c r="E32" i="31"/>
  <c r="W30" i="31"/>
  <c r="V30" i="31"/>
  <c r="O30" i="31"/>
  <c r="N30" i="31"/>
  <c r="M30" i="31"/>
  <c r="L30" i="31"/>
  <c r="K30" i="31"/>
  <c r="J30" i="31"/>
  <c r="I30" i="31"/>
  <c r="H30" i="31"/>
  <c r="R30" i="31" s="1"/>
  <c r="G30" i="31"/>
  <c r="F30" i="31"/>
  <c r="C30" i="31"/>
  <c r="B30" i="31"/>
  <c r="S29" i="31"/>
  <c r="R29" i="31"/>
  <c r="Q29" i="31"/>
  <c r="P29" i="31"/>
  <c r="E29" i="31"/>
  <c r="T28" i="31"/>
  <c r="S28" i="31"/>
  <c r="R28" i="31"/>
  <c r="Q28" i="31"/>
  <c r="P28" i="31"/>
  <c r="E28" i="31"/>
  <c r="U28" i="31" s="1"/>
  <c r="S27" i="31"/>
  <c r="R27" i="31"/>
  <c r="Q27" i="31"/>
  <c r="P27" i="31"/>
  <c r="E27" i="31"/>
  <c r="T26" i="31"/>
  <c r="S26" i="31"/>
  <c r="R26" i="31"/>
  <c r="Q26" i="31"/>
  <c r="P26" i="31"/>
  <c r="E26" i="31"/>
  <c r="U26" i="31" s="1"/>
  <c r="W24" i="31"/>
  <c r="V24" i="31"/>
  <c r="Q24" i="31"/>
  <c r="O24" i="31"/>
  <c r="N24" i="31"/>
  <c r="M24" i="31"/>
  <c r="L24" i="31"/>
  <c r="K24" i="31"/>
  <c r="J24" i="31"/>
  <c r="I24" i="31"/>
  <c r="S24" i="31" s="1"/>
  <c r="H24" i="31"/>
  <c r="G24" i="31"/>
  <c r="F24" i="31"/>
  <c r="C24" i="31"/>
  <c r="B24" i="31"/>
  <c r="E24" i="31" s="1"/>
  <c r="T23" i="31"/>
  <c r="S23" i="31"/>
  <c r="R23" i="31"/>
  <c r="Q23" i="31"/>
  <c r="P23" i="31"/>
  <c r="E23" i="31"/>
  <c r="U23" i="31" s="1"/>
  <c r="S22" i="31"/>
  <c r="R22" i="31"/>
  <c r="Q22" i="31"/>
  <c r="P22" i="31"/>
  <c r="E22" i="31"/>
  <c r="T22" i="31" s="1"/>
  <c r="S21" i="31"/>
  <c r="R21" i="31"/>
  <c r="Q21" i="31"/>
  <c r="P21" i="31"/>
  <c r="E21" i="31"/>
  <c r="U21" i="31" s="1"/>
  <c r="U20" i="31"/>
  <c r="S20" i="31"/>
  <c r="R20" i="31"/>
  <c r="Q20" i="31"/>
  <c r="P20" i="31"/>
  <c r="E20" i="31"/>
  <c r="T20" i="31" s="1"/>
  <c r="T19" i="31"/>
  <c r="S19" i="31"/>
  <c r="R19" i="31"/>
  <c r="Q19" i="31"/>
  <c r="P19" i="31"/>
  <c r="E19" i="31"/>
  <c r="U19" i="31" s="1"/>
  <c r="S18" i="31"/>
  <c r="R18" i="31"/>
  <c r="Q18" i="31"/>
  <c r="P18" i="31"/>
  <c r="E18" i="31"/>
  <c r="T18" i="31" s="1"/>
  <c r="W16" i="31"/>
  <c r="V16" i="31"/>
  <c r="O16" i="31"/>
  <c r="N16" i="31"/>
  <c r="M16" i="31"/>
  <c r="L16" i="31"/>
  <c r="K16" i="31"/>
  <c r="J16" i="31"/>
  <c r="I16" i="31"/>
  <c r="H16" i="31"/>
  <c r="G16" i="31"/>
  <c r="F16" i="31"/>
  <c r="C16" i="31"/>
  <c r="B16" i="31"/>
  <c r="S15" i="31"/>
  <c r="R15" i="31"/>
  <c r="Q15" i="31"/>
  <c r="P15" i="31"/>
  <c r="E15" i="31"/>
  <c r="S14" i="31"/>
  <c r="R14" i="31"/>
  <c r="Q14" i="31"/>
  <c r="P14" i="31"/>
  <c r="T14" i="31" s="1"/>
  <c r="E14" i="31"/>
  <c r="S13" i="31"/>
  <c r="R13" i="31"/>
  <c r="Q13" i="31"/>
  <c r="P13" i="31"/>
  <c r="E13" i="31"/>
  <c r="U13" i="31" s="1"/>
  <c r="S12" i="31"/>
  <c r="R12" i="31"/>
  <c r="Q12" i="31"/>
  <c r="P12" i="31"/>
  <c r="E12" i="31"/>
  <c r="U12" i="31" s="1"/>
  <c r="U11" i="31"/>
  <c r="S11" i="31"/>
  <c r="R11" i="31"/>
  <c r="Q11" i="31"/>
  <c r="P11" i="31"/>
  <c r="E11" i="31"/>
  <c r="T11" i="31" s="1"/>
  <c r="S10" i="31"/>
  <c r="R10" i="31"/>
  <c r="Q10" i="31"/>
  <c r="P10" i="31"/>
  <c r="T10" i="31" s="1"/>
  <c r="E10" i="31"/>
  <c r="S9" i="31"/>
  <c r="R9" i="31"/>
  <c r="Q9" i="31"/>
  <c r="P9" i="31"/>
  <c r="E9" i="31"/>
  <c r="U9" i="31" s="1"/>
  <c r="S93" i="30"/>
  <c r="R93" i="30"/>
  <c r="Q93" i="30"/>
  <c r="P93" i="30"/>
  <c r="E93" i="30"/>
  <c r="U92" i="30"/>
  <c r="S92" i="30"/>
  <c r="R92" i="30"/>
  <c r="Q92" i="30"/>
  <c r="P92" i="30"/>
  <c r="E92" i="30"/>
  <c r="T92" i="30" s="1"/>
  <c r="T91" i="30"/>
  <c r="S91" i="30"/>
  <c r="R91" i="30"/>
  <c r="Q91" i="30"/>
  <c r="P91" i="30"/>
  <c r="E91" i="30"/>
  <c r="U91" i="30" s="1"/>
  <c r="S90" i="30"/>
  <c r="R90" i="30"/>
  <c r="Q90" i="30"/>
  <c r="P90" i="30"/>
  <c r="E90" i="30"/>
  <c r="T90" i="30" s="1"/>
  <c r="S89" i="30"/>
  <c r="R89" i="30"/>
  <c r="Q89" i="30"/>
  <c r="P89" i="30"/>
  <c r="E89" i="30"/>
  <c r="U88" i="30"/>
  <c r="S88" i="30"/>
  <c r="R88" i="30"/>
  <c r="Q88" i="30"/>
  <c r="P88" i="30"/>
  <c r="E88" i="30"/>
  <c r="T88" i="30" s="1"/>
  <c r="T87" i="30"/>
  <c r="S87" i="30"/>
  <c r="R87" i="30"/>
  <c r="Q87" i="30"/>
  <c r="P87" i="30"/>
  <c r="E87" i="30"/>
  <c r="U87" i="30" s="1"/>
  <c r="S86" i="30"/>
  <c r="R86" i="30"/>
  <c r="Q86" i="30"/>
  <c r="P86" i="30"/>
  <c r="E86" i="30"/>
  <c r="T86" i="30" s="1"/>
  <c r="W72" i="30"/>
  <c r="V72" i="30"/>
  <c r="O72" i="30"/>
  <c r="N72" i="30"/>
  <c r="M72" i="30"/>
  <c r="L72" i="30"/>
  <c r="K72" i="30"/>
  <c r="J72" i="30"/>
  <c r="I72" i="30"/>
  <c r="H72" i="30"/>
  <c r="G72" i="30"/>
  <c r="F72" i="30"/>
  <c r="C72" i="30"/>
  <c r="B72" i="30"/>
  <c r="W71" i="30"/>
  <c r="V71" i="30"/>
  <c r="S71" i="30"/>
  <c r="R71" i="30"/>
  <c r="O71" i="30"/>
  <c r="N71" i="30"/>
  <c r="M71" i="30"/>
  <c r="L71" i="30"/>
  <c r="K71" i="30"/>
  <c r="J71" i="30"/>
  <c r="I71" i="30"/>
  <c r="Q71" i="30" s="1"/>
  <c r="H71" i="30"/>
  <c r="G71" i="30"/>
  <c r="F71" i="30"/>
  <c r="E71" i="30"/>
  <c r="C71" i="30"/>
  <c r="B71" i="30"/>
  <c r="W70" i="30"/>
  <c r="V70" i="30"/>
  <c r="O70" i="30"/>
  <c r="N70" i="30"/>
  <c r="M70" i="30"/>
  <c r="L70" i="30"/>
  <c r="K70" i="30"/>
  <c r="J70" i="30"/>
  <c r="I70" i="30"/>
  <c r="S70" i="30" s="1"/>
  <c r="H70" i="30"/>
  <c r="G70" i="30"/>
  <c r="F70" i="30"/>
  <c r="C70" i="30"/>
  <c r="E70" i="30" s="1"/>
  <c r="B70" i="30"/>
  <c r="U69" i="30"/>
  <c r="S69" i="30"/>
  <c r="R69" i="30"/>
  <c r="Q69" i="30"/>
  <c r="P69" i="30"/>
  <c r="E69" i="30"/>
  <c r="T69" i="30" s="1"/>
  <c r="W67" i="30"/>
  <c r="V67" i="30"/>
  <c r="O67" i="30"/>
  <c r="N67" i="30"/>
  <c r="M67" i="30"/>
  <c r="L67" i="30"/>
  <c r="K67" i="30"/>
  <c r="J67" i="30"/>
  <c r="I67" i="30"/>
  <c r="H67" i="30"/>
  <c r="G67" i="30"/>
  <c r="F67" i="30"/>
  <c r="C67" i="30"/>
  <c r="B67" i="30"/>
  <c r="W66" i="30"/>
  <c r="V66" i="30"/>
  <c r="S66" i="30"/>
  <c r="O66" i="30"/>
  <c r="N66" i="30"/>
  <c r="M66" i="30"/>
  <c r="L66" i="30"/>
  <c r="K66" i="30"/>
  <c r="J66" i="30"/>
  <c r="I66" i="30"/>
  <c r="H66" i="30"/>
  <c r="P66" i="30" s="1"/>
  <c r="G66" i="30"/>
  <c r="F66" i="30"/>
  <c r="E66" i="30"/>
  <c r="C66" i="30"/>
  <c r="B66" i="30"/>
  <c r="S65" i="30"/>
  <c r="R65" i="30"/>
  <c r="Q65" i="30"/>
  <c r="P65" i="30"/>
  <c r="E65" i="30"/>
  <c r="U65" i="30" s="1"/>
  <c r="S64" i="30"/>
  <c r="R64" i="30"/>
  <c r="Q64" i="30"/>
  <c r="P64" i="30"/>
  <c r="E64" i="30"/>
  <c r="T64" i="30" s="1"/>
  <c r="T63" i="30"/>
  <c r="S63" i="30"/>
  <c r="R63" i="30"/>
  <c r="Q63" i="30"/>
  <c r="P63" i="30"/>
  <c r="E63" i="30"/>
  <c r="U63" i="30" s="1"/>
  <c r="S62" i="30"/>
  <c r="R62" i="30"/>
  <c r="Q62" i="30"/>
  <c r="P62" i="30"/>
  <c r="E62" i="30"/>
  <c r="T62" i="30" s="1"/>
  <c r="S61" i="30"/>
  <c r="R61" i="30"/>
  <c r="Q61" i="30"/>
  <c r="P61" i="30"/>
  <c r="E61" i="30"/>
  <c r="U61" i="30" s="1"/>
  <c r="V59" i="30"/>
  <c r="O59" i="30"/>
  <c r="N59" i="30"/>
  <c r="M59" i="30"/>
  <c r="L59" i="30"/>
  <c r="K59" i="30"/>
  <c r="J59" i="30"/>
  <c r="I59" i="30"/>
  <c r="Q59" i="30" s="1"/>
  <c r="H59" i="30"/>
  <c r="G59" i="30"/>
  <c r="F59" i="30"/>
  <c r="C59" i="30"/>
  <c r="B59" i="30"/>
  <c r="S58" i="30"/>
  <c r="R58" i="30"/>
  <c r="Q58" i="30"/>
  <c r="P58" i="30"/>
  <c r="E58" i="30"/>
  <c r="T58" i="30" s="1"/>
  <c r="S57" i="30"/>
  <c r="R57" i="30"/>
  <c r="Q57" i="30"/>
  <c r="P57" i="30"/>
  <c r="E57" i="30"/>
  <c r="U57" i="30" s="1"/>
  <c r="U56" i="30"/>
  <c r="S56" i="30"/>
  <c r="R56" i="30"/>
  <c r="Q56" i="30"/>
  <c r="P56" i="30"/>
  <c r="E56" i="30"/>
  <c r="T56" i="30" s="1"/>
  <c r="T55" i="30"/>
  <c r="S55" i="30"/>
  <c r="R55" i="30"/>
  <c r="Q55" i="30"/>
  <c r="P55" i="30"/>
  <c r="E55" i="30"/>
  <c r="U55" i="30" s="1"/>
  <c r="W53" i="30"/>
  <c r="V53" i="30"/>
  <c r="O53" i="30"/>
  <c r="N53" i="30"/>
  <c r="M53" i="30"/>
  <c r="L53" i="30"/>
  <c r="K53" i="30"/>
  <c r="J53" i="30"/>
  <c r="I53" i="30"/>
  <c r="S53" i="30" s="1"/>
  <c r="H53" i="30"/>
  <c r="G53" i="30"/>
  <c r="F53" i="30"/>
  <c r="C53" i="30"/>
  <c r="B53" i="30"/>
  <c r="S52" i="30"/>
  <c r="R52" i="30"/>
  <c r="Q52" i="30"/>
  <c r="P52" i="30"/>
  <c r="E52" i="30"/>
  <c r="U52" i="30" s="1"/>
  <c r="S51" i="30"/>
  <c r="R51" i="30"/>
  <c r="Q51" i="30"/>
  <c r="P51" i="30"/>
  <c r="E51" i="30"/>
  <c r="T50" i="30"/>
  <c r="S50" i="30"/>
  <c r="R50" i="30"/>
  <c r="Q50" i="30"/>
  <c r="P50" i="30"/>
  <c r="E50" i="30"/>
  <c r="U50" i="30" s="1"/>
  <c r="S49" i="30"/>
  <c r="R49" i="30"/>
  <c r="Q49" i="30"/>
  <c r="P49" i="30"/>
  <c r="E49" i="30"/>
  <c r="T48" i="30"/>
  <c r="S48" i="30"/>
  <c r="R48" i="30"/>
  <c r="Q48" i="30"/>
  <c r="P48" i="30"/>
  <c r="E48" i="30"/>
  <c r="U48" i="30" s="1"/>
  <c r="S47" i="30"/>
  <c r="R47" i="30"/>
  <c r="Q47" i="30"/>
  <c r="P47" i="30"/>
  <c r="E47" i="30"/>
  <c r="S46" i="30"/>
  <c r="R46" i="30"/>
  <c r="Q46" i="30"/>
  <c r="P46" i="30"/>
  <c r="E46" i="30"/>
  <c r="U46" i="30" s="1"/>
  <c r="S45" i="30"/>
  <c r="R45" i="30"/>
  <c r="Q45" i="30"/>
  <c r="P45" i="30"/>
  <c r="E45" i="30"/>
  <c r="T44" i="30"/>
  <c r="S44" i="30"/>
  <c r="R44" i="30"/>
  <c r="Q44" i="30"/>
  <c r="P44" i="30"/>
  <c r="E44" i="30"/>
  <c r="U44" i="30" s="1"/>
  <c r="S43" i="30"/>
  <c r="R43" i="30"/>
  <c r="Q43" i="30"/>
  <c r="P43" i="30"/>
  <c r="E43" i="30"/>
  <c r="S42" i="30"/>
  <c r="R42" i="30"/>
  <c r="Q42" i="30"/>
  <c r="P42" i="30"/>
  <c r="E42" i="30"/>
  <c r="W40" i="30"/>
  <c r="V40" i="30"/>
  <c r="O40" i="30"/>
  <c r="N40" i="30"/>
  <c r="M40" i="30"/>
  <c r="L40" i="30"/>
  <c r="K40" i="30"/>
  <c r="J40" i="30"/>
  <c r="I40" i="30"/>
  <c r="S40" i="30" s="1"/>
  <c r="H40" i="30"/>
  <c r="G40" i="30"/>
  <c r="F40" i="30"/>
  <c r="C40" i="30"/>
  <c r="B40" i="30"/>
  <c r="E40" i="30" s="1"/>
  <c r="T39" i="30"/>
  <c r="S39" i="30"/>
  <c r="R39" i="30"/>
  <c r="Q39" i="30"/>
  <c r="P39" i="30"/>
  <c r="E39" i="30"/>
  <c r="U39" i="30" s="1"/>
  <c r="S38" i="30"/>
  <c r="R38" i="30"/>
  <c r="Q38" i="30"/>
  <c r="U38" i="30" s="1"/>
  <c r="P38" i="30"/>
  <c r="E38" i="30"/>
  <c r="S37" i="30"/>
  <c r="R37" i="30"/>
  <c r="Q37" i="30"/>
  <c r="P37" i="30"/>
  <c r="E37" i="30"/>
  <c r="U37" i="30" s="1"/>
  <c r="S36" i="30"/>
  <c r="R36" i="30"/>
  <c r="Q36" i="30"/>
  <c r="P36" i="30"/>
  <c r="E36" i="30"/>
  <c r="S35" i="30"/>
  <c r="R35" i="30"/>
  <c r="Q35" i="30"/>
  <c r="P35" i="30"/>
  <c r="T35" i="30" s="1"/>
  <c r="E35" i="30"/>
  <c r="W33" i="30"/>
  <c r="V33" i="30"/>
  <c r="O33" i="30"/>
  <c r="N33" i="30"/>
  <c r="M33" i="30"/>
  <c r="L33" i="30"/>
  <c r="K33" i="30"/>
  <c r="J33" i="30"/>
  <c r="I33" i="30"/>
  <c r="H33" i="30"/>
  <c r="R33" i="30" s="1"/>
  <c r="G33" i="30"/>
  <c r="F33" i="30"/>
  <c r="E33" i="30"/>
  <c r="C33" i="30"/>
  <c r="B33" i="30"/>
  <c r="S32" i="30"/>
  <c r="R32" i="30"/>
  <c r="Q32" i="30"/>
  <c r="P32" i="30"/>
  <c r="E32" i="30"/>
  <c r="U32" i="30" s="1"/>
  <c r="W30" i="30"/>
  <c r="V30" i="30"/>
  <c r="O30" i="30"/>
  <c r="N30" i="30"/>
  <c r="M30" i="30"/>
  <c r="L30" i="30"/>
  <c r="K30" i="30"/>
  <c r="J30" i="30"/>
  <c r="I30" i="30"/>
  <c r="S30" i="30" s="1"/>
  <c r="H30" i="30"/>
  <c r="G30" i="30"/>
  <c r="F30" i="30"/>
  <c r="C30" i="30"/>
  <c r="B30" i="30"/>
  <c r="T29" i="30"/>
  <c r="S29" i="30"/>
  <c r="R29" i="30"/>
  <c r="Q29" i="30"/>
  <c r="P29" i="30"/>
  <c r="E29" i="30"/>
  <c r="U29" i="30" s="1"/>
  <c r="U28" i="30"/>
  <c r="S28" i="30"/>
  <c r="R28" i="30"/>
  <c r="Q28" i="30"/>
  <c r="P28" i="30"/>
  <c r="E28" i="30"/>
  <c r="T28" i="30" s="1"/>
  <c r="S27" i="30"/>
  <c r="R27" i="30"/>
  <c r="Q27" i="30"/>
  <c r="P27" i="30"/>
  <c r="E27" i="30"/>
  <c r="U27" i="30" s="1"/>
  <c r="S26" i="30"/>
  <c r="R26" i="30"/>
  <c r="Q26" i="30"/>
  <c r="P26" i="30"/>
  <c r="E26" i="30"/>
  <c r="T26" i="30" s="1"/>
  <c r="W24" i="30"/>
  <c r="V24" i="30"/>
  <c r="O24" i="30"/>
  <c r="N24" i="30"/>
  <c r="M24" i="30"/>
  <c r="L24" i="30"/>
  <c r="K24" i="30"/>
  <c r="J24" i="30"/>
  <c r="I24" i="30"/>
  <c r="S24" i="30" s="1"/>
  <c r="H24" i="30"/>
  <c r="G24" i="30"/>
  <c r="F24" i="30"/>
  <c r="C24" i="30"/>
  <c r="B24" i="30"/>
  <c r="U23" i="30"/>
  <c r="S23" i="30"/>
  <c r="R23" i="30"/>
  <c r="Q23" i="30"/>
  <c r="P23" i="30"/>
  <c r="E23" i="30"/>
  <c r="T23" i="30" s="1"/>
  <c r="T22" i="30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S20" i="30"/>
  <c r="R20" i="30"/>
  <c r="Q20" i="30"/>
  <c r="P20" i="30"/>
  <c r="E20" i="30"/>
  <c r="U19" i="30"/>
  <c r="S19" i="30"/>
  <c r="R19" i="30"/>
  <c r="Q19" i="30"/>
  <c r="P19" i="30"/>
  <c r="E19" i="30"/>
  <c r="T19" i="30" s="1"/>
  <c r="T18" i="30"/>
  <c r="S18" i="30"/>
  <c r="R18" i="30"/>
  <c r="Q18" i="30"/>
  <c r="P18" i="30"/>
  <c r="E18" i="30"/>
  <c r="U18" i="30" s="1"/>
  <c r="W16" i="30"/>
  <c r="V16" i="30"/>
  <c r="O16" i="30"/>
  <c r="N16" i="30"/>
  <c r="M16" i="30"/>
  <c r="L16" i="30"/>
  <c r="K16" i="30"/>
  <c r="J16" i="30"/>
  <c r="I16" i="30"/>
  <c r="H16" i="30"/>
  <c r="G16" i="30"/>
  <c r="F16" i="30"/>
  <c r="C16" i="30"/>
  <c r="E16" i="30" s="1"/>
  <c r="B16" i="30"/>
  <c r="S15" i="30"/>
  <c r="R15" i="30"/>
  <c r="Q15" i="30"/>
  <c r="P15" i="30"/>
  <c r="E15" i="30"/>
  <c r="U15" i="30" s="1"/>
  <c r="S14" i="30"/>
  <c r="R14" i="30"/>
  <c r="Q14" i="30"/>
  <c r="P14" i="30"/>
  <c r="E14" i="30"/>
  <c r="T14" i="30" s="1"/>
  <c r="T13" i="30"/>
  <c r="S13" i="30"/>
  <c r="R13" i="30"/>
  <c r="Q13" i="30"/>
  <c r="P13" i="30"/>
  <c r="E13" i="30"/>
  <c r="U13" i="30" s="1"/>
  <c r="S12" i="30"/>
  <c r="R12" i="30"/>
  <c r="Q12" i="30"/>
  <c r="P12" i="30"/>
  <c r="E12" i="30"/>
  <c r="T12" i="30" s="1"/>
  <c r="T11" i="30"/>
  <c r="S11" i="30"/>
  <c r="R11" i="30"/>
  <c r="Q11" i="30"/>
  <c r="P11" i="30"/>
  <c r="E11" i="30"/>
  <c r="U11" i="30" s="1"/>
  <c r="S10" i="30"/>
  <c r="R10" i="30"/>
  <c r="Q10" i="30"/>
  <c r="P10" i="30"/>
  <c r="E10" i="30"/>
  <c r="S9" i="30"/>
  <c r="R9" i="30"/>
  <c r="Q9" i="30"/>
  <c r="P9" i="30"/>
  <c r="E9" i="30"/>
  <c r="T9" i="30" s="1"/>
  <c r="S93" i="29"/>
  <c r="R93" i="29"/>
  <c r="Q93" i="29"/>
  <c r="P93" i="29"/>
  <c r="E93" i="29"/>
  <c r="T93" i="29" s="1"/>
  <c r="T92" i="29"/>
  <c r="S92" i="29"/>
  <c r="R92" i="29"/>
  <c r="Q92" i="29"/>
  <c r="P92" i="29"/>
  <c r="E92" i="29"/>
  <c r="U92" i="29" s="1"/>
  <c r="S91" i="29"/>
  <c r="R91" i="29"/>
  <c r="Q91" i="29"/>
  <c r="P91" i="29"/>
  <c r="E91" i="29"/>
  <c r="T91" i="29" s="1"/>
  <c r="S90" i="29"/>
  <c r="R90" i="29"/>
  <c r="Q90" i="29"/>
  <c r="P90" i="29"/>
  <c r="E90" i="29"/>
  <c r="S89" i="29"/>
  <c r="R89" i="29"/>
  <c r="Q89" i="29"/>
  <c r="P89" i="29"/>
  <c r="E89" i="29"/>
  <c r="T89" i="29" s="1"/>
  <c r="S88" i="29"/>
  <c r="R88" i="29"/>
  <c r="Q88" i="29"/>
  <c r="P88" i="29"/>
  <c r="E88" i="29"/>
  <c r="U88" i="29" s="1"/>
  <c r="S87" i="29"/>
  <c r="R87" i="29"/>
  <c r="Q87" i="29"/>
  <c r="P87" i="29"/>
  <c r="E87" i="29"/>
  <c r="T87" i="29" s="1"/>
  <c r="T86" i="29"/>
  <c r="S86" i="29"/>
  <c r="R86" i="29"/>
  <c r="Q86" i="29"/>
  <c r="P86" i="29"/>
  <c r="E86" i="29"/>
  <c r="U86" i="29" s="1"/>
  <c r="W72" i="29"/>
  <c r="V72" i="29"/>
  <c r="O72" i="29"/>
  <c r="N72" i="29"/>
  <c r="M72" i="29"/>
  <c r="L72" i="29"/>
  <c r="K72" i="29"/>
  <c r="J72" i="29"/>
  <c r="I72" i="29"/>
  <c r="S72" i="29" s="1"/>
  <c r="H72" i="29"/>
  <c r="P72" i="29" s="1"/>
  <c r="G72" i="29"/>
  <c r="F72" i="29"/>
  <c r="C72" i="29"/>
  <c r="B72" i="29"/>
  <c r="W71" i="29"/>
  <c r="V71" i="29"/>
  <c r="S71" i="29"/>
  <c r="O71" i="29"/>
  <c r="N71" i="29"/>
  <c r="M71" i="29"/>
  <c r="L71" i="29"/>
  <c r="K71" i="29"/>
  <c r="J71" i="29"/>
  <c r="I71" i="29"/>
  <c r="H71" i="29"/>
  <c r="R71" i="29" s="1"/>
  <c r="G71" i="29"/>
  <c r="F71" i="29"/>
  <c r="C71" i="29"/>
  <c r="B71" i="29"/>
  <c r="W70" i="29"/>
  <c r="V70" i="29"/>
  <c r="O70" i="29"/>
  <c r="N70" i="29"/>
  <c r="M70" i="29"/>
  <c r="L70" i="29"/>
  <c r="K70" i="29"/>
  <c r="Q70" i="29" s="1"/>
  <c r="J70" i="29"/>
  <c r="I70" i="29"/>
  <c r="S70" i="29" s="1"/>
  <c r="H70" i="29"/>
  <c r="R70" i="29" s="1"/>
  <c r="G70" i="29"/>
  <c r="F70" i="29"/>
  <c r="C70" i="29"/>
  <c r="E70" i="29" s="1"/>
  <c r="B70" i="29"/>
  <c r="S69" i="29"/>
  <c r="R69" i="29"/>
  <c r="Q69" i="29"/>
  <c r="P69" i="29"/>
  <c r="E69" i="29"/>
  <c r="U69" i="29" s="1"/>
  <c r="W67" i="29"/>
  <c r="V67" i="29"/>
  <c r="O67" i="29"/>
  <c r="N67" i="29"/>
  <c r="M67" i="29"/>
  <c r="L67" i="29"/>
  <c r="K67" i="29"/>
  <c r="J67" i="29"/>
  <c r="I67" i="29"/>
  <c r="S67" i="29" s="1"/>
  <c r="H67" i="29"/>
  <c r="G67" i="29"/>
  <c r="F67" i="29"/>
  <c r="C67" i="29"/>
  <c r="B67" i="29"/>
  <c r="E67" i="29" s="1"/>
  <c r="W66" i="29"/>
  <c r="V66" i="29"/>
  <c r="O66" i="29"/>
  <c r="N66" i="29"/>
  <c r="M66" i="29"/>
  <c r="L66" i="29"/>
  <c r="K66" i="29"/>
  <c r="J66" i="29"/>
  <c r="I66" i="29"/>
  <c r="S66" i="29" s="1"/>
  <c r="H66" i="29"/>
  <c r="R66" i="29" s="1"/>
  <c r="G66" i="29"/>
  <c r="F66" i="29"/>
  <c r="C66" i="29"/>
  <c r="B66" i="29"/>
  <c r="S65" i="29"/>
  <c r="R65" i="29"/>
  <c r="Q65" i="29"/>
  <c r="P65" i="29"/>
  <c r="E65" i="29"/>
  <c r="U65" i="29" s="1"/>
  <c r="S64" i="29"/>
  <c r="R64" i="29"/>
  <c r="Q64" i="29"/>
  <c r="P64" i="29"/>
  <c r="E64" i="29"/>
  <c r="U63" i="29"/>
  <c r="T63" i="29"/>
  <c r="S63" i="29"/>
  <c r="R63" i="29"/>
  <c r="Q63" i="29"/>
  <c r="P63" i="29"/>
  <c r="E63" i="29"/>
  <c r="U62" i="29"/>
  <c r="S62" i="29"/>
  <c r="R62" i="29"/>
  <c r="Q62" i="29"/>
  <c r="P62" i="29"/>
  <c r="E62" i="29"/>
  <c r="T62" i="29" s="1"/>
  <c r="S61" i="29"/>
  <c r="R61" i="29"/>
  <c r="Q61" i="29"/>
  <c r="P61" i="29"/>
  <c r="E61" i="29"/>
  <c r="U61" i="29" s="1"/>
  <c r="V59" i="29"/>
  <c r="O59" i="29"/>
  <c r="N59" i="29"/>
  <c r="M59" i="29"/>
  <c r="L59" i="29"/>
  <c r="K59" i="29"/>
  <c r="J59" i="29"/>
  <c r="I59" i="29"/>
  <c r="H59" i="29"/>
  <c r="G59" i="29"/>
  <c r="F59" i="29"/>
  <c r="C59" i="29"/>
  <c r="B59" i="29"/>
  <c r="S58" i="29"/>
  <c r="R58" i="29"/>
  <c r="Q58" i="29"/>
  <c r="P58" i="29"/>
  <c r="E58" i="29"/>
  <c r="T58" i="29" s="1"/>
  <c r="S57" i="29"/>
  <c r="R57" i="29"/>
  <c r="Q57" i="29"/>
  <c r="P57" i="29"/>
  <c r="E57" i="29"/>
  <c r="U57" i="29" s="1"/>
  <c r="S56" i="29"/>
  <c r="R56" i="29"/>
  <c r="Q56" i="29"/>
  <c r="P56" i="29"/>
  <c r="E56" i="29"/>
  <c r="U55" i="29"/>
  <c r="T55" i="29"/>
  <c r="S55" i="29"/>
  <c r="R55" i="29"/>
  <c r="Q55" i="29"/>
  <c r="P55" i="29"/>
  <c r="E55" i="29"/>
  <c r="W53" i="29"/>
  <c r="V53" i="29"/>
  <c r="O53" i="29"/>
  <c r="N53" i="29"/>
  <c r="M53" i="29"/>
  <c r="L53" i="29"/>
  <c r="K53" i="29"/>
  <c r="J53" i="29"/>
  <c r="I53" i="29"/>
  <c r="H53" i="29"/>
  <c r="G53" i="29"/>
  <c r="F53" i="29"/>
  <c r="C53" i="29"/>
  <c r="E53" i="29" s="1"/>
  <c r="B53" i="29"/>
  <c r="S52" i="29"/>
  <c r="R52" i="29"/>
  <c r="Q52" i="29"/>
  <c r="P52" i="29"/>
  <c r="E52" i="29"/>
  <c r="U52" i="29" s="1"/>
  <c r="S51" i="29"/>
  <c r="R51" i="29"/>
  <c r="Q51" i="29"/>
  <c r="P51" i="29"/>
  <c r="E51" i="29"/>
  <c r="U50" i="29"/>
  <c r="T50" i="29"/>
  <c r="S50" i="29"/>
  <c r="R50" i="29"/>
  <c r="Q50" i="29"/>
  <c r="P50" i="29"/>
  <c r="E50" i="29"/>
  <c r="U49" i="29"/>
  <c r="S49" i="29"/>
  <c r="R49" i="29"/>
  <c r="Q49" i="29"/>
  <c r="P49" i="29"/>
  <c r="E49" i="29"/>
  <c r="T49" i="29" s="1"/>
  <c r="S48" i="29"/>
  <c r="R48" i="29"/>
  <c r="Q48" i="29"/>
  <c r="P48" i="29"/>
  <c r="E48" i="29"/>
  <c r="U48" i="29" s="1"/>
  <c r="S47" i="29"/>
  <c r="R47" i="29"/>
  <c r="Q47" i="29"/>
  <c r="P47" i="29"/>
  <c r="E47" i="29"/>
  <c r="U46" i="29"/>
  <c r="T46" i="29"/>
  <c r="S46" i="29"/>
  <c r="R46" i="29"/>
  <c r="Q46" i="29"/>
  <c r="P46" i="29"/>
  <c r="E46" i="29"/>
  <c r="U45" i="29"/>
  <c r="S45" i="29"/>
  <c r="R45" i="29"/>
  <c r="Q45" i="29"/>
  <c r="P45" i="29"/>
  <c r="E45" i="29"/>
  <c r="T45" i="29" s="1"/>
  <c r="S44" i="29"/>
  <c r="R44" i="29"/>
  <c r="Q44" i="29"/>
  <c r="P44" i="29"/>
  <c r="E44" i="29"/>
  <c r="U44" i="29" s="1"/>
  <c r="S43" i="29"/>
  <c r="R43" i="29"/>
  <c r="Q43" i="29"/>
  <c r="P43" i="29"/>
  <c r="E43" i="29"/>
  <c r="U42" i="29"/>
  <c r="T42" i="29"/>
  <c r="S42" i="29"/>
  <c r="R42" i="29"/>
  <c r="Q42" i="29"/>
  <c r="P42" i="29"/>
  <c r="E42" i="29"/>
  <c r="W40" i="29"/>
  <c r="V40" i="29"/>
  <c r="Q40" i="29"/>
  <c r="O40" i="29"/>
  <c r="N40" i="29"/>
  <c r="M40" i="29"/>
  <c r="L40" i="29"/>
  <c r="K40" i="29"/>
  <c r="J40" i="29"/>
  <c r="I40" i="29"/>
  <c r="S40" i="29" s="1"/>
  <c r="H40" i="29"/>
  <c r="G40" i="29"/>
  <c r="F40" i="29"/>
  <c r="C40" i="29"/>
  <c r="B40" i="29"/>
  <c r="E40" i="29" s="1"/>
  <c r="T39" i="29"/>
  <c r="S39" i="29"/>
  <c r="R39" i="29"/>
  <c r="Q39" i="29"/>
  <c r="P39" i="29"/>
  <c r="E39" i="29"/>
  <c r="U39" i="29" s="1"/>
  <c r="S38" i="29"/>
  <c r="R38" i="29"/>
  <c r="Q38" i="29"/>
  <c r="P38" i="29"/>
  <c r="E38" i="29"/>
  <c r="S37" i="29"/>
  <c r="R37" i="29"/>
  <c r="Q37" i="29"/>
  <c r="P37" i="29"/>
  <c r="E37" i="29"/>
  <c r="U37" i="29" s="1"/>
  <c r="U36" i="29"/>
  <c r="S36" i="29"/>
  <c r="R36" i="29"/>
  <c r="Q36" i="29"/>
  <c r="P36" i="29"/>
  <c r="E36" i="29"/>
  <c r="T36" i="29" s="1"/>
  <c r="S35" i="29"/>
  <c r="R35" i="29"/>
  <c r="Q35" i="29"/>
  <c r="P35" i="29"/>
  <c r="T35" i="29" s="1"/>
  <c r="E35" i="29"/>
  <c r="W33" i="29"/>
  <c r="V33" i="29"/>
  <c r="O33" i="29"/>
  <c r="N33" i="29"/>
  <c r="M33" i="29"/>
  <c r="L33" i="29"/>
  <c r="K33" i="29"/>
  <c r="J33" i="29"/>
  <c r="I33" i="29"/>
  <c r="S33" i="29" s="1"/>
  <c r="H33" i="29"/>
  <c r="P33" i="29" s="1"/>
  <c r="G33" i="29"/>
  <c r="F33" i="29"/>
  <c r="C33" i="29"/>
  <c r="B33" i="29"/>
  <c r="S32" i="29"/>
  <c r="R32" i="29"/>
  <c r="Q32" i="29"/>
  <c r="P32" i="29"/>
  <c r="T32" i="29" s="1"/>
  <c r="E32" i="29"/>
  <c r="W30" i="29"/>
  <c r="V30" i="29"/>
  <c r="O30" i="29"/>
  <c r="N30" i="29"/>
  <c r="M30" i="29"/>
  <c r="L30" i="29"/>
  <c r="K30" i="29"/>
  <c r="J30" i="29"/>
  <c r="I30" i="29"/>
  <c r="S30" i="29" s="1"/>
  <c r="H30" i="29"/>
  <c r="G30" i="29"/>
  <c r="F30" i="29"/>
  <c r="C30" i="29"/>
  <c r="B30" i="29"/>
  <c r="E30" i="29" s="1"/>
  <c r="T29" i="29"/>
  <c r="S29" i="29"/>
  <c r="R29" i="29"/>
  <c r="Q29" i="29"/>
  <c r="P29" i="29"/>
  <c r="E29" i="29"/>
  <c r="U29" i="29" s="1"/>
  <c r="S28" i="29"/>
  <c r="R28" i="29"/>
  <c r="Q28" i="29"/>
  <c r="P28" i="29"/>
  <c r="E28" i="29"/>
  <c r="S27" i="29"/>
  <c r="R27" i="29"/>
  <c r="Q27" i="29"/>
  <c r="P27" i="29"/>
  <c r="E27" i="29"/>
  <c r="U27" i="29" s="1"/>
  <c r="S26" i="29"/>
  <c r="R26" i="29"/>
  <c r="Q26" i="29"/>
  <c r="P26" i="29"/>
  <c r="E26" i="29"/>
  <c r="T26" i="29" s="1"/>
  <c r="W24" i="29"/>
  <c r="V24" i="29"/>
  <c r="O24" i="29"/>
  <c r="N24" i="29"/>
  <c r="M24" i="29"/>
  <c r="L24" i="29"/>
  <c r="K24" i="29"/>
  <c r="J24" i="29"/>
  <c r="I24" i="29"/>
  <c r="S24" i="29" s="1"/>
  <c r="H24" i="29"/>
  <c r="R24" i="29" s="1"/>
  <c r="G24" i="29"/>
  <c r="F24" i="29"/>
  <c r="C24" i="29"/>
  <c r="B24" i="29"/>
  <c r="E24" i="29" s="1"/>
  <c r="S23" i="29"/>
  <c r="R23" i="29"/>
  <c r="Q23" i="29"/>
  <c r="P23" i="29"/>
  <c r="E23" i="29"/>
  <c r="T22" i="29"/>
  <c r="S22" i="29"/>
  <c r="R22" i="29"/>
  <c r="Q22" i="29"/>
  <c r="P22" i="29"/>
  <c r="E22" i="29"/>
  <c r="U22" i="29" s="1"/>
  <c r="S21" i="29"/>
  <c r="R21" i="29"/>
  <c r="Q21" i="29"/>
  <c r="P21" i="29"/>
  <c r="E21" i="29"/>
  <c r="T21" i="29" s="1"/>
  <c r="S20" i="29"/>
  <c r="R20" i="29"/>
  <c r="Q20" i="29"/>
  <c r="P20" i="29"/>
  <c r="E20" i="29"/>
  <c r="S19" i="29"/>
  <c r="R19" i="29"/>
  <c r="Q19" i="29"/>
  <c r="P19" i="29"/>
  <c r="E19" i="29"/>
  <c r="T18" i="29"/>
  <c r="S18" i="29"/>
  <c r="R18" i="29"/>
  <c r="Q18" i="29"/>
  <c r="P18" i="29"/>
  <c r="E18" i="29"/>
  <c r="U18" i="29" s="1"/>
  <c r="W16" i="29"/>
  <c r="V16" i="29"/>
  <c r="O16" i="29"/>
  <c r="N16" i="29"/>
  <c r="M16" i="29"/>
  <c r="Q16" i="29" s="1"/>
  <c r="L16" i="29"/>
  <c r="K16" i="29"/>
  <c r="J16" i="29"/>
  <c r="I16" i="29"/>
  <c r="S16" i="29" s="1"/>
  <c r="H16" i="29"/>
  <c r="G16" i="29"/>
  <c r="F16" i="29"/>
  <c r="E16" i="29"/>
  <c r="C16" i="29"/>
  <c r="B16" i="29"/>
  <c r="S15" i="29"/>
  <c r="R15" i="29"/>
  <c r="Q15" i="29"/>
  <c r="P15" i="29"/>
  <c r="E15" i="29"/>
  <c r="U15" i="29" s="1"/>
  <c r="S14" i="29"/>
  <c r="R14" i="29"/>
  <c r="Q14" i="29"/>
  <c r="P14" i="29"/>
  <c r="E14" i="29"/>
  <c r="U13" i="29"/>
  <c r="T13" i="29"/>
  <c r="S13" i="29"/>
  <c r="R13" i="29"/>
  <c r="Q13" i="29"/>
  <c r="P13" i="29"/>
  <c r="E13" i="29"/>
  <c r="U12" i="29"/>
  <c r="S12" i="29"/>
  <c r="R12" i="29"/>
  <c r="Q12" i="29"/>
  <c r="P12" i="29"/>
  <c r="E12" i="29"/>
  <c r="T12" i="29" s="1"/>
  <c r="S11" i="29"/>
  <c r="R11" i="29"/>
  <c r="Q11" i="29"/>
  <c r="P11" i="29"/>
  <c r="E11" i="29"/>
  <c r="U11" i="29" s="1"/>
  <c r="S10" i="29"/>
  <c r="R10" i="29"/>
  <c r="Q10" i="29"/>
  <c r="P10" i="29"/>
  <c r="E10" i="29"/>
  <c r="U9" i="29"/>
  <c r="T9" i="29"/>
  <c r="S9" i="29"/>
  <c r="R9" i="29"/>
  <c r="Q9" i="29"/>
  <c r="P9" i="29"/>
  <c r="E9" i="29"/>
  <c r="U93" i="28"/>
  <c r="S93" i="28"/>
  <c r="R93" i="28"/>
  <c r="Q93" i="28"/>
  <c r="P93" i="28"/>
  <c r="E93" i="28"/>
  <c r="T93" i="28" s="1"/>
  <c r="S92" i="28"/>
  <c r="R92" i="28"/>
  <c r="Q92" i="28"/>
  <c r="P92" i="28"/>
  <c r="E92" i="28"/>
  <c r="U92" i="28" s="1"/>
  <c r="S91" i="28"/>
  <c r="R91" i="28"/>
  <c r="Q91" i="28"/>
  <c r="P91" i="28"/>
  <c r="E91" i="28"/>
  <c r="U90" i="28"/>
  <c r="T90" i="28"/>
  <c r="S90" i="28"/>
  <c r="R90" i="28"/>
  <c r="Q90" i="28"/>
  <c r="P90" i="28"/>
  <c r="E90" i="28"/>
  <c r="U89" i="28"/>
  <c r="S89" i="28"/>
  <c r="R89" i="28"/>
  <c r="Q89" i="28"/>
  <c r="P89" i="28"/>
  <c r="E89" i="28"/>
  <c r="T89" i="28" s="1"/>
  <c r="S88" i="28"/>
  <c r="R88" i="28"/>
  <c r="Q88" i="28"/>
  <c r="P88" i="28"/>
  <c r="E88" i="28"/>
  <c r="U88" i="28" s="1"/>
  <c r="S87" i="28"/>
  <c r="R87" i="28"/>
  <c r="Q87" i="28"/>
  <c r="P87" i="28"/>
  <c r="E87" i="28"/>
  <c r="U86" i="28"/>
  <c r="T86" i="28"/>
  <c r="S86" i="28"/>
  <c r="R86" i="28"/>
  <c r="Q86" i="28"/>
  <c r="P86" i="28"/>
  <c r="E86" i="28"/>
  <c r="W72" i="28"/>
  <c r="V72" i="28"/>
  <c r="O72" i="28"/>
  <c r="N72" i="28"/>
  <c r="M72" i="28"/>
  <c r="L72" i="28"/>
  <c r="K72" i="28"/>
  <c r="J72" i="28"/>
  <c r="I72" i="28"/>
  <c r="H72" i="28"/>
  <c r="G72" i="28"/>
  <c r="F72" i="28"/>
  <c r="C72" i="28"/>
  <c r="B72" i="28"/>
  <c r="W71" i="28"/>
  <c r="V71" i="28"/>
  <c r="S71" i="28"/>
  <c r="O71" i="28"/>
  <c r="N71" i="28"/>
  <c r="M71" i="28"/>
  <c r="L71" i="28"/>
  <c r="K71" i="28"/>
  <c r="J71" i="28"/>
  <c r="I71" i="28"/>
  <c r="H71" i="28"/>
  <c r="R71" i="28" s="1"/>
  <c r="G71" i="28"/>
  <c r="F71" i="28"/>
  <c r="C71" i="28"/>
  <c r="B71" i="28"/>
  <c r="W70" i="28"/>
  <c r="V70" i="28"/>
  <c r="O70" i="28"/>
  <c r="N70" i="28"/>
  <c r="M70" i="28"/>
  <c r="L70" i="28"/>
  <c r="K70" i="28"/>
  <c r="J70" i="28"/>
  <c r="I70" i="28"/>
  <c r="S70" i="28" s="1"/>
  <c r="H70" i="28"/>
  <c r="G70" i="28"/>
  <c r="F70" i="28"/>
  <c r="C70" i="28"/>
  <c r="B70" i="28"/>
  <c r="S69" i="28"/>
  <c r="R69" i="28"/>
  <c r="Q69" i="28"/>
  <c r="P69" i="28"/>
  <c r="E69" i="28"/>
  <c r="W67" i="28"/>
  <c r="V67" i="28"/>
  <c r="O67" i="28"/>
  <c r="N67" i="28"/>
  <c r="M67" i="28"/>
  <c r="L67" i="28"/>
  <c r="K67" i="28"/>
  <c r="J67" i="28"/>
  <c r="I67" i="28"/>
  <c r="S67" i="28" s="1"/>
  <c r="H67" i="28"/>
  <c r="G67" i="28"/>
  <c r="F67" i="28"/>
  <c r="C67" i="28"/>
  <c r="B67" i="28"/>
  <c r="W66" i="28"/>
  <c r="V66" i="28"/>
  <c r="O66" i="28"/>
  <c r="N66" i="28"/>
  <c r="M66" i="28"/>
  <c r="L66" i="28"/>
  <c r="K66" i="28"/>
  <c r="J66" i="28"/>
  <c r="I66" i="28"/>
  <c r="H66" i="28"/>
  <c r="R66" i="28" s="1"/>
  <c r="G66" i="28"/>
  <c r="F66" i="28"/>
  <c r="C66" i="28"/>
  <c r="B66" i="28"/>
  <c r="S65" i="28"/>
  <c r="R65" i="28"/>
  <c r="Q65" i="28"/>
  <c r="P65" i="28"/>
  <c r="E65" i="28"/>
  <c r="S64" i="28"/>
  <c r="R64" i="28"/>
  <c r="Q64" i="28"/>
  <c r="P64" i="28"/>
  <c r="E64" i="28"/>
  <c r="U64" i="28" s="1"/>
  <c r="U63" i="28"/>
  <c r="S63" i="28"/>
  <c r="R63" i="28"/>
  <c r="Q63" i="28"/>
  <c r="P63" i="28"/>
  <c r="E63" i="28"/>
  <c r="T63" i="28" s="1"/>
  <c r="T62" i="28"/>
  <c r="S62" i="28"/>
  <c r="R62" i="28"/>
  <c r="Q62" i="28"/>
  <c r="P62" i="28"/>
  <c r="E62" i="28"/>
  <c r="U62" i="28" s="1"/>
  <c r="S61" i="28"/>
  <c r="R61" i="28"/>
  <c r="Q61" i="28"/>
  <c r="P61" i="28"/>
  <c r="E61" i="28"/>
  <c r="V59" i="28"/>
  <c r="O59" i="28"/>
  <c r="N59" i="28"/>
  <c r="M59" i="28"/>
  <c r="L59" i="28"/>
  <c r="K59" i="28"/>
  <c r="Q59" i="28" s="1"/>
  <c r="J59" i="28"/>
  <c r="I59" i="28"/>
  <c r="S59" i="28" s="1"/>
  <c r="H59" i="28"/>
  <c r="G59" i="28"/>
  <c r="F59" i="28"/>
  <c r="C59" i="28"/>
  <c r="B59" i="28"/>
  <c r="E59" i="28" s="1"/>
  <c r="T58" i="28"/>
  <c r="S58" i="28"/>
  <c r="R58" i="28"/>
  <c r="Q58" i="28"/>
  <c r="P58" i="28"/>
  <c r="E58" i="28"/>
  <c r="U58" i="28" s="1"/>
  <c r="S57" i="28"/>
  <c r="R57" i="28"/>
  <c r="Q57" i="28"/>
  <c r="P57" i="28"/>
  <c r="E57" i="28"/>
  <c r="S56" i="28"/>
  <c r="R56" i="28"/>
  <c r="Q56" i="28"/>
  <c r="P56" i="28"/>
  <c r="E56" i="28"/>
  <c r="U56" i="28" s="1"/>
  <c r="U55" i="28"/>
  <c r="S55" i="28"/>
  <c r="R55" i="28"/>
  <c r="Q55" i="28"/>
  <c r="P55" i="28"/>
  <c r="E55" i="28"/>
  <c r="T55" i="28" s="1"/>
  <c r="W53" i="28"/>
  <c r="V53" i="28"/>
  <c r="S53" i="28"/>
  <c r="O53" i="28"/>
  <c r="N53" i="28"/>
  <c r="M53" i="28"/>
  <c r="L53" i="28"/>
  <c r="K53" i="28"/>
  <c r="J53" i="28"/>
  <c r="I53" i="28"/>
  <c r="H53" i="28"/>
  <c r="R53" i="28" s="1"/>
  <c r="G53" i="28"/>
  <c r="F53" i="28"/>
  <c r="C53" i="28"/>
  <c r="B53" i="28"/>
  <c r="E53" i="28" s="1"/>
  <c r="S52" i="28"/>
  <c r="R52" i="28"/>
  <c r="Q52" i="28"/>
  <c r="P52" i="28"/>
  <c r="E52" i="28"/>
  <c r="S51" i="28"/>
  <c r="R51" i="28"/>
  <c r="Q51" i="28"/>
  <c r="P51" i="28"/>
  <c r="E51" i="28"/>
  <c r="U51" i="28" s="1"/>
  <c r="S50" i="28"/>
  <c r="R50" i="28"/>
  <c r="Q50" i="28"/>
  <c r="P50" i="28"/>
  <c r="E50" i="28"/>
  <c r="T49" i="28"/>
  <c r="S49" i="28"/>
  <c r="R49" i="28"/>
  <c r="Q49" i="28"/>
  <c r="P49" i="28"/>
  <c r="E49" i="28"/>
  <c r="U49" i="28" s="1"/>
  <c r="S48" i="28"/>
  <c r="R48" i="28"/>
  <c r="Q48" i="28"/>
  <c r="P48" i="28"/>
  <c r="E48" i="28"/>
  <c r="S47" i="28"/>
  <c r="R47" i="28"/>
  <c r="Q47" i="28"/>
  <c r="P47" i="28"/>
  <c r="E47" i="28"/>
  <c r="U47" i="28" s="1"/>
  <c r="U46" i="28"/>
  <c r="S46" i="28"/>
  <c r="R46" i="28"/>
  <c r="Q46" i="28"/>
  <c r="P46" i="28"/>
  <c r="E46" i="28"/>
  <c r="T46" i="28" s="1"/>
  <c r="T45" i="28"/>
  <c r="S45" i="28"/>
  <c r="R45" i="28"/>
  <c r="Q45" i="28"/>
  <c r="P45" i="28"/>
  <c r="E45" i="28"/>
  <c r="U45" i="28" s="1"/>
  <c r="S44" i="28"/>
  <c r="R44" i="28"/>
  <c r="Q44" i="28"/>
  <c r="P44" i="28"/>
  <c r="E44" i="28"/>
  <c r="S43" i="28"/>
  <c r="R43" i="28"/>
  <c r="Q43" i="28"/>
  <c r="P43" i="28"/>
  <c r="E43" i="28"/>
  <c r="U42" i="28"/>
  <c r="S42" i="28"/>
  <c r="R42" i="28"/>
  <c r="Q42" i="28"/>
  <c r="P42" i="28"/>
  <c r="E42" i="28"/>
  <c r="T42" i="28" s="1"/>
  <c r="W40" i="28"/>
  <c r="V40" i="28"/>
  <c r="O40" i="28"/>
  <c r="N40" i="28"/>
  <c r="M40" i="28"/>
  <c r="L40" i="28"/>
  <c r="K40" i="28"/>
  <c r="J40" i="28"/>
  <c r="I40" i="28"/>
  <c r="H40" i="28"/>
  <c r="R40" i="28" s="1"/>
  <c r="G40" i="28"/>
  <c r="F40" i="28"/>
  <c r="C40" i="28"/>
  <c r="B40" i="28"/>
  <c r="S39" i="28"/>
  <c r="R39" i="28"/>
  <c r="Q39" i="28"/>
  <c r="P39" i="28"/>
  <c r="E39" i="28"/>
  <c r="S38" i="28"/>
  <c r="R38" i="28"/>
  <c r="Q38" i="28"/>
  <c r="P38" i="28"/>
  <c r="E38" i="28"/>
  <c r="U37" i="28"/>
  <c r="S37" i="28"/>
  <c r="R37" i="28"/>
  <c r="Q37" i="28"/>
  <c r="P37" i="28"/>
  <c r="E37" i="28"/>
  <c r="T37" i="28" s="1"/>
  <c r="S36" i="28"/>
  <c r="R36" i="28"/>
  <c r="Q36" i="28"/>
  <c r="P36" i="28"/>
  <c r="E36" i="28"/>
  <c r="S35" i="28"/>
  <c r="R35" i="28"/>
  <c r="Q35" i="28"/>
  <c r="P35" i="28"/>
  <c r="E35" i="28"/>
  <c r="W33" i="28"/>
  <c r="V33" i="28"/>
  <c r="O33" i="28"/>
  <c r="N33" i="28"/>
  <c r="M33" i="28"/>
  <c r="L33" i="28"/>
  <c r="K33" i="28"/>
  <c r="J33" i="28"/>
  <c r="I33" i="28"/>
  <c r="Q33" i="28" s="1"/>
  <c r="H33" i="28"/>
  <c r="G33" i="28"/>
  <c r="F33" i="28"/>
  <c r="C33" i="28"/>
  <c r="E33" i="28" s="1"/>
  <c r="B33" i="28"/>
  <c r="S32" i="28"/>
  <c r="R32" i="28"/>
  <c r="Q32" i="28"/>
  <c r="U32" i="28" s="1"/>
  <c r="P32" i="28"/>
  <c r="E32" i="28"/>
  <c r="W30" i="28"/>
  <c r="V30" i="28"/>
  <c r="S30" i="28"/>
  <c r="O30" i="28"/>
  <c r="N30" i="28"/>
  <c r="M30" i="28"/>
  <c r="L30" i="28"/>
  <c r="K30" i="28"/>
  <c r="J30" i="28"/>
  <c r="I30" i="28"/>
  <c r="H30" i="28"/>
  <c r="R30" i="28" s="1"/>
  <c r="G30" i="28"/>
  <c r="F30" i="28"/>
  <c r="C30" i="28"/>
  <c r="B30" i="28"/>
  <c r="S29" i="28"/>
  <c r="R29" i="28"/>
  <c r="Q29" i="28"/>
  <c r="P29" i="28"/>
  <c r="E29" i="28"/>
  <c r="U28" i="28"/>
  <c r="T28" i="28"/>
  <c r="S28" i="28"/>
  <c r="R28" i="28"/>
  <c r="Q28" i="28"/>
  <c r="P28" i="28"/>
  <c r="E28" i="28"/>
  <c r="U27" i="28"/>
  <c r="S27" i="28"/>
  <c r="R27" i="28"/>
  <c r="Q27" i="28"/>
  <c r="P27" i="28"/>
  <c r="E27" i="28"/>
  <c r="T27" i="28" s="1"/>
  <c r="S26" i="28"/>
  <c r="R26" i="28"/>
  <c r="Q26" i="28"/>
  <c r="P26" i="28"/>
  <c r="E26" i="28"/>
  <c r="U26" i="28" s="1"/>
  <c r="W24" i="28"/>
  <c r="V24" i="28"/>
  <c r="O24" i="28"/>
  <c r="N24" i="28"/>
  <c r="M24" i="28"/>
  <c r="L24" i="28"/>
  <c r="K24" i="28"/>
  <c r="J24" i="28"/>
  <c r="I24" i="28"/>
  <c r="H24" i="28"/>
  <c r="G24" i="28"/>
  <c r="F24" i="28"/>
  <c r="C24" i="28"/>
  <c r="B24" i="28"/>
  <c r="S23" i="28"/>
  <c r="R23" i="28"/>
  <c r="Q23" i="28"/>
  <c r="P23" i="28"/>
  <c r="E23" i="28"/>
  <c r="U23" i="28" s="1"/>
  <c r="S22" i="28"/>
  <c r="R22" i="28"/>
  <c r="Q22" i="28"/>
  <c r="P22" i="28"/>
  <c r="E22" i="28"/>
  <c r="T21" i="28"/>
  <c r="S21" i="28"/>
  <c r="R21" i="28"/>
  <c r="Q21" i="28"/>
  <c r="P21" i="28"/>
  <c r="E21" i="28"/>
  <c r="U21" i="28" s="1"/>
  <c r="S20" i="28"/>
  <c r="R20" i="28"/>
  <c r="Q20" i="28"/>
  <c r="P20" i="28"/>
  <c r="E20" i="28"/>
  <c r="S19" i="28"/>
  <c r="R19" i="28"/>
  <c r="Q19" i="28"/>
  <c r="P19" i="28"/>
  <c r="E19" i="28"/>
  <c r="U19" i="28" s="1"/>
  <c r="U18" i="28"/>
  <c r="S18" i="28"/>
  <c r="R18" i="28"/>
  <c r="Q18" i="28"/>
  <c r="P18" i="28"/>
  <c r="E18" i="28"/>
  <c r="T18" i="28" s="1"/>
  <c r="W16" i="28"/>
  <c r="V16" i="28"/>
  <c r="O16" i="28"/>
  <c r="N16" i="28"/>
  <c r="M16" i="28"/>
  <c r="L16" i="28"/>
  <c r="K16" i="28"/>
  <c r="J16" i="28"/>
  <c r="I16" i="28"/>
  <c r="S16" i="28" s="1"/>
  <c r="H16" i="28"/>
  <c r="R16" i="28" s="1"/>
  <c r="G16" i="28"/>
  <c r="F16" i="28"/>
  <c r="C16" i="28"/>
  <c r="E16" i="28" s="1"/>
  <c r="B16" i="28"/>
  <c r="S15" i="28"/>
  <c r="R15" i="28"/>
  <c r="Q15" i="28"/>
  <c r="P15" i="28"/>
  <c r="E15" i="28"/>
  <c r="S14" i="28"/>
  <c r="R14" i="28"/>
  <c r="Q14" i="28"/>
  <c r="P14" i="28"/>
  <c r="E14" i="28"/>
  <c r="U13" i="28"/>
  <c r="S13" i="28"/>
  <c r="R13" i="28"/>
  <c r="Q13" i="28"/>
  <c r="P13" i="28"/>
  <c r="E13" i="28"/>
  <c r="T13" i="28" s="1"/>
  <c r="U12" i="28"/>
  <c r="T12" i="28"/>
  <c r="S12" i="28"/>
  <c r="R12" i="28"/>
  <c r="Q12" i="28"/>
  <c r="P12" i="28"/>
  <c r="E12" i="28"/>
  <c r="S11" i="28"/>
  <c r="R11" i="28"/>
  <c r="Q11" i="28"/>
  <c r="P11" i="28"/>
  <c r="E11" i="28"/>
  <c r="S10" i="28"/>
  <c r="R10" i="28"/>
  <c r="Q10" i="28"/>
  <c r="P10" i="28"/>
  <c r="E10" i="28"/>
  <c r="U10" i="28" s="1"/>
  <c r="U9" i="28"/>
  <c r="S9" i="28"/>
  <c r="R9" i="28"/>
  <c r="Q9" i="28"/>
  <c r="P9" i="28"/>
  <c r="E9" i="28"/>
  <c r="T93" i="27"/>
  <c r="S93" i="27"/>
  <c r="R93" i="27"/>
  <c r="Q93" i="27"/>
  <c r="P93" i="27"/>
  <c r="E93" i="27"/>
  <c r="U93" i="27" s="1"/>
  <c r="S92" i="27"/>
  <c r="R92" i="27"/>
  <c r="Q92" i="27"/>
  <c r="P92" i="27"/>
  <c r="E92" i="27"/>
  <c r="T91" i="27"/>
  <c r="S91" i="27"/>
  <c r="R91" i="27"/>
  <c r="Q91" i="27"/>
  <c r="P91" i="27"/>
  <c r="E91" i="27"/>
  <c r="U91" i="27" s="1"/>
  <c r="U90" i="27"/>
  <c r="S90" i="27"/>
  <c r="R90" i="27"/>
  <c r="Q90" i="27"/>
  <c r="P90" i="27"/>
  <c r="E90" i="27"/>
  <c r="T90" i="27" s="1"/>
  <c r="T89" i="27"/>
  <c r="S89" i="27"/>
  <c r="R89" i="27"/>
  <c r="Q89" i="27"/>
  <c r="P89" i="27"/>
  <c r="E89" i="27"/>
  <c r="U89" i="27" s="1"/>
  <c r="S88" i="27"/>
  <c r="R88" i="27"/>
  <c r="Q88" i="27"/>
  <c r="P88" i="27"/>
  <c r="E88" i="27"/>
  <c r="T87" i="27"/>
  <c r="S87" i="27"/>
  <c r="R87" i="27"/>
  <c r="Q87" i="27"/>
  <c r="P87" i="27"/>
  <c r="E87" i="27"/>
  <c r="U87" i="27" s="1"/>
  <c r="U86" i="27"/>
  <c r="S86" i="27"/>
  <c r="R86" i="27"/>
  <c r="Q86" i="27"/>
  <c r="P86" i="27"/>
  <c r="E86" i="27"/>
  <c r="T86" i="27" s="1"/>
  <c r="W72" i="27"/>
  <c r="V72" i="27"/>
  <c r="O72" i="27"/>
  <c r="N72" i="27"/>
  <c r="M72" i="27"/>
  <c r="L72" i="27"/>
  <c r="K72" i="27"/>
  <c r="J72" i="27"/>
  <c r="I72" i="27"/>
  <c r="S72" i="27" s="1"/>
  <c r="H72" i="27"/>
  <c r="R72" i="27" s="1"/>
  <c r="G72" i="27"/>
  <c r="F72" i="27"/>
  <c r="C72" i="27"/>
  <c r="B72" i="27"/>
  <c r="W71" i="27"/>
  <c r="V71" i="27"/>
  <c r="O71" i="27"/>
  <c r="N71" i="27"/>
  <c r="M71" i="27"/>
  <c r="L71" i="27"/>
  <c r="K71" i="27"/>
  <c r="J71" i="27"/>
  <c r="I71" i="27"/>
  <c r="S71" i="27" s="1"/>
  <c r="H71" i="27"/>
  <c r="G71" i="27"/>
  <c r="F71" i="27"/>
  <c r="C71" i="27"/>
  <c r="B71" i="27"/>
  <c r="W70" i="27"/>
  <c r="V70" i="27"/>
  <c r="O70" i="27"/>
  <c r="N70" i="27"/>
  <c r="M70" i="27"/>
  <c r="L70" i="27"/>
  <c r="K70" i="27"/>
  <c r="J70" i="27"/>
  <c r="I70" i="27"/>
  <c r="H70" i="27"/>
  <c r="R70" i="27" s="1"/>
  <c r="G70" i="27"/>
  <c r="F70" i="27"/>
  <c r="C70" i="27"/>
  <c r="B70" i="27"/>
  <c r="S69" i="27"/>
  <c r="R69" i="27"/>
  <c r="Q69" i="27"/>
  <c r="P69" i="27"/>
  <c r="E69" i="27"/>
  <c r="W67" i="27"/>
  <c r="V67" i="27"/>
  <c r="O67" i="27"/>
  <c r="N67" i="27"/>
  <c r="M67" i="27"/>
  <c r="L67" i="27"/>
  <c r="K67" i="27"/>
  <c r="J67" i="27"/>
  <c r="I67" i="27"/>
  <c r="S67" i="27" s="1"/>
  <c r="H67" i="27"/>
  <c r="R67" i="27" s="1"/>
  <c r="G67" i="27"/>
  <c r="F67" i="27"/>
  <c r="C67" i="27"/>
  <c r="B67" i="27"/>
  <c r="E67" i="27" s="1"/>
  <c r="W66" i="27"/>
  <c r="V66" i="27"/>
  <c r="O66" i="27"/>
  <c r="N66" i="27"/>
  <c r="M66" i="27"/>
  <c r="L66" i="27"/>
  <c r="K66" i="27"/>
  <c r="J66" i="27"/>
  <c r="I66" i="27"/>
  <c r="S66" i="27" s="1"/>
  <c r="H66" i="27"/>
  <c r="R66" i="27" s="1"/>
  <c r="G66" i="27"/>
  <c r="F66" i="27"/>
  <c r="C66" i="27"/>
  <c r="B66" i="27"/>
  <c r="E66" i="27" s="1"/>
  <c r="S65" i="27"/>
  <c r="R65" i="27"/>
  <c r="Q65" i="27"/>
  <c r="P65" i="27"/>
  <c r="E65" i="27"/>
  <c r="U65" i="27" s="1"/>
  <c r="S64" i="27"/>
  <c r="R64" i="27"/>
  <c r="Q64" i="27"/>
  <c r="P64" i="27"/>
  <c r="E64" i="27"/>
  <c r="T64" i="27" s="1"/>
  <c r="T63" i="27"/>
  <c r="S63" i="27"/>
  <c r="R63" i="27"/>
  <c r="Q63" i="27"/>
  <c r="P63" i="27"/>
  <c r="E63" i="27"/>
  <c r="U63" i="27" s="1"/>
  <c r="S62" i="27"/>
  <c r="R62" i="27"/>
  <c r="Q62" i="27"/>
  <c r="P62" i="27"/>
  <c r="E62" i="27"/>
  <c r="S61" i="27"/>
  <c r="R61" i="27"/>
  <c r="Q61" i="27"/>
  <c r="P61" i="27"/>
  <c r="E61" i="27"/>
  <c r="T61" i="27" s="1"/>
  <c r="V59" i="27"/>
  <c r="O59" i="27"/>
  <c r="N59" i="27"/>
  <c r="M59" i="27"/>
  <c r="L59" i="27"/>
  <c r="K59" i="27"/>
  <c r="J59" i="27"/>
  <c r="I59" i="27"/>
  <c r="S59" i="27" s="1"/>
  <c r="H59" i="27"/>
  <c r="R59" i="27" s="1"/>
  <c r="G59" i="27"/>
  <c r="F59" i="27"/>
  <c r="C59" i="27"/>
  <c r="B59" i="27"/>
  <c r="S58" i="27"/>
  <c r="R58" i="27"/>
  <c r="Q58" i="27"/>
  <c r="P58" i="27"/>
  <c r="E58" i="27"/>
  <c r="S57" i="27"/>
  <c r="R57" i="27"/>
  <c r="Q57" i="27"/>
  <c r="P57" i="27"/>
  <c r="E57" i="27"/>
  <c r="U57" i="27" s="1"/>
  <c r="U56" i="27"/>
  <c r="S56" i="27"/>
  <c r="R56" i="27"/>
  <c r="Q56" i="27"/>
  <c r="P56" i="27"/>
  <c r="E56" i="27"/>
  <c r="T56" i="27" s="1"/>
  <c r="T55" i="27"/>
  <c r="S55" i="27"/>
  <c r="R55" i="27"/>
  <c r="Q55" i="27"/>
  <c r="P55" i="27"/>
  <c r="E55" i="27"/>
  <c r="U55" i="27" s="1"/>
  <c r="W53" i="27"/>
  <c r="V53" i="27"/>
  <c r="O53" i="27"/>
  <c r="N53" i="27"/>
  <c r="M53" i="27"/>
  <c r="L53" i="27"/>
  <c r="K53" i="27"/>
  <c r="J53" i="27"/>
  <c r="I53" i="27"/>
  <c r="S53" i="27" s="1"/>
  <c r="H53" i="27"/>
  <c r="R53" i="27" s="1"/>
  <c r="G53" i="27"/>
  <c r="F53" i="27"/>
  <c r="C53" i="27"/>
  <c r="B53" i="27"/>
  <c r="S52" i="27"/>
  <c r="R52" i="27"/>
  <c r="Q52" i="27"/>
  <c r="P52" i="27"/>
  <c r="E52" i="27"/>
  <c r="U52" i="27" s="1"/>
  <c r="U51" i="27"/>
  <c r="S51" i="27"/>
  <c r="R51" i="27"/>
  <c r="Q51" i="27"/>
  <c r="P51" i="27"/>
  <c r="E51" i="27"/>
  <c r="T51" i="27" s="1"/>
  <c r="T50" i="27"/>
  <c r="S50" i="27"/>
  <c r="R50" i="27"/>
  <c r="Q50" i="27"/>
  <c r="P50" i="27"/>
  <c r="E50" i="27"/>
  <c r="U50" i="27" s="1"/>
  <c r="S49" i="27"/>
  <c r="R49" i="27"/>
  <c r="Q49" i="27"/>
  <c r="P49" i="27"/>
  <c r="E49" i="27"/>
  <c r="S48" i="27"/>
  <c r="R48" i="27"/>
  <c r="Q48" i="27"/>
  <c r="P48" i="27"/>
  <c r="E48" i="27"/>
  <c r="S47" i="27"/>
  <c r="R47" i="27"/>
  <c r="Q47" i="27"/>
  <c r="P47" i="27"/>
  <c r="E47" i="27"/>
  <c r="T47" i="27" s="1"/>
  <c r="S46" i="27"/>
  <c r="R46" i="27"/>
  <c r="Q46" i="27"/>
  <c r="P46" i="27"/>
  <c r="E46" i="27"/>
  <c r="U46" i="27" s="1"/>
  <c r="S45" i="27"/>
  <c r="R45" i="27"/>
  <c r="Q45" i="27"/>
  <c r="P45" i="27"/>
  <c r="E45" i="27"/>
  <c r="T44" i="27"/>
  <c r="S44" i="27"/>
  <c r="R44" i="27"/>
  <c r="Q44" i="27"/>
  <c r="P44" i="27"/>
  <c r="E44" i="27"/>
  <c r="U44" i="27" s="1"/>
  <c r="U43" i="27"/>
  <c r="S43" i="27"/>
  <c r="R43" i="27"/>
  <c r="Q43" i="27"/>
  <c r="P43" i="27"/>
  <c r="E43" i="27"/>
  <c r="S42" i="27"/>
  <c r="R42" i="27"/>
  <c r="Q42" i="27"/>
  <c r="P42" i="27"/>
  <c r="E42" i="27"/>
  <c r="U42" i="27" s="1"/>
  <c r="W40" i="27"/>
  <c r="V40" i="27"/>
  <c r="O40" i="27"/>
  <c r="N40" i="27"/>
  <c r="M40" i="27"/>
  <c r="L40" i="27"/>
  <c r="K40" i="27"/>
  <c r="J40" i="27"/>
  <c r="I40" i="27"/>
  <c r="S40" i="27" s="1"/>
  <c r="H40" i="27"/>
  <c r="R40" i="27" s="1"/>
  <c r="G40" i="27"/>
  <c r="F40" i="27"/>
  <c r="C40" i="27"/>
  <c r="B40" i="27"/>
  <c r="T39" i="27"/>
  <c r="S39" i="27"/>
  <c r="R39" i="27"/>
  <c r="Q39" i="27"/>
  <c r="P39" i="27"/>
  <c r="E39" i="27"/>
  <c r="U39" i="27" s="1"/>
  <c r="U38" i="27"/>
  <c r="S38" i="27"/>
  <c r="R38" i="27"/>
  <c r="Q38" i="27"/>
  <c r="P38" i="27"/>
  <c r="E38" i="27"/>
  <c r="T38" i="27" s="1"/>
  <c r="S37" i="27"/>
  <c r="R37" i="27"/>
  <c r="Q37" i="27"/>
  <c r="P37" i="27"/>
  <c r="E37" i="27"/>
  <c r="U37" i="27" s="1"/>
  <c r="S36" i="27"/>
  <c r="R36" i="27"/>
  <c r="Q36" i="27"/>
  <c r="P36" i="27"/>
  <c r="E36" i="27"/>
  <c r="S35" i="27"/>
  <c r="R35" i="27"/>
  <c r="Q35" i="27"/>
  <c r="P35" i="27"/>
  <c r="E35" i="27"/>
  <c r="W33" i="27"/>
  <c r="V33" i="27"/>
  <c r="O33" i="27"/>
  <c r="N33" i="27"/>
  <c r="M33" i="27"/>
  <c r="L33" i="27"/>
  <c r="K33" i="27"/>
  <c r="J33" i="27"/>
  <c r="I33" i="27"/>
  <c r="H33" i="27"/>
  <c r="G33" i="27"/>
  <c r="F33" i="27"/>
  <c r="E33" i="27"/>
  <c r="C33" i="27"/>
  <c r="B33" i="27"/>
  <c r="S32" i="27"/>
  <c r="R32" i="27"/>
  <c r="Q32" i="27"/>
  <c r="P32" i="27"/>
  <c r="T32" i="27" s="1"/>
  <c r="E32" i="27"/>
  <c r="U32" i="27" s="1"/>
  <c r="W30" i="27"/>
  <c r="V30" i="27"/>
  <c r="O30" i="27"/>
  <c r="N30" i="27"/>
  <c r="M30" i="27"/>
  <c r="L30" i="27"/>
  <c r="K30" i="27"/>
  <c r="J30" i="27"/>
  <c r="I30" i="27"/>
  <c r="S30" i="27" s="1"/>
  <c r="H30" i="27"/>
  <c r="R30" i="27" s="1"/>
  <c r="G30" i="27"/>
  <c r="F30" i="27"/>
  <c r="C30" i="27"/>
  <c r="B30" i="27"/>
  <c r="E30" i="27" s="1"/>
  <c r="T29" i="27"/>
  <c r="S29" i="27"/>
  <c r="R29" i="27"/>
  <c r="Q29" i="27"/>
  <c r="P29" i="27"/>
  <c r="E29" i="27"/>
  <c r="U29" i="27" s="1"/>
  <c r="U28" i="27"/>
  <c r="S28" i="27"/>
  <c r="R28" i="27"/>
  <c r="Q28" i="27"/>
  <c r="P28" i="27"/>
  <c r="E28" i="27"/>
  <c r="T28" i="27" s="1"/>
  <c r="S27" i="27"/>
  <c r="R27" i="27"/>
  <c r="Q27" i="27"/>
  <c r="P27" i="27"/>
  <c r="E27" i="27"/>
  <c r="U27" i="27" s="1"/>
  <c r="S26" i="27"/>
  <c r="R26" i="27"/>
  <c r="Q26" i="27"/>
  <c r="P26" i="27"/>
  <c r="E26" i="27"/>
  <c r="W24" i="27"/>
  <c r="V24" i="27"/>
  <c r="O24" i="27"/>
  <c r="N24" i="27"/>
  <c r="M24" i="27"/>
  <c r="L24" i="27"/>
  <c r="K24" i="27"/>
  <c r="J24" i="27"/>
  <c r="I24" i="27"/>
  <c r="Q24" i="27" s="1"/>
  <c r="H24" i="27"/>
  <c r="R24" i="27" s="1"/>
  <c r="G24" i="27"/>
  <c r="F24" i="27"/>
  <c r="C24" i="27"/>
  <c r="B24" i="27"/>
  <c r="E24" i="27" s="1"/>
  <c r="U23" i="27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T20" i="27"/>
  <c r="S20" i="27"/>
  <c r="R20" i="27"/>
  <c r="Q20" i="27"/>
  <c r="P20" i="27"/>
  <c r="E20" i="27"/>
  <c r="U20" i="27" s="1"/>
  <c r="S19" i="27"/>
  <c r="R19" i="27"/>
  <c r="Q19" i="27"/>
  <c r="P19" i="27"/>
  <c r="E19" i="27"/>
  <c r="T19" i="27" s="1"/>
  <c r="S18" i="27"/>
  <c r="R18" i="27"/>
  <c r="Q18" i="27"/>
  <c r="P18" i="27"/>
  <c r="E18" i="27"/>
  <c r="U18" i="27" s="1"/>
  <c r="W16" i="27"/>
  <c r="V16" i="27"/>
  <c r="O16" i="27"/>
  <c r="N16" i="27"/>
  <c r="M16" i="27"/>
  <c r="L16" i="27"/>
  <c r="K16" i="27"/>
  <c r="J16" i="27"/>
  <c r="I16" i="27"/>
  <c r="S16" i="27" s="1"/>
  <c r="H16" i="27"/>
  <c r="R16" i="27" s="1"/>
  <c r="G16" i="27"/>
  <c r="F16" i="27"/>
  <c r="C16" i="27"/>
  <c r="B16" i="27"/>
  <c r="E16" i="27" s="1"/>
  <c r="T15" i="27"/>
  <c r="S15" i="27"/>
  <c r="R15" i="27"/>
  <c r="Q15" i="27"/>
  <c r="P15" i="27"/>
  <c r="E15" i="27"/>
  <c r="U15" i="27" s="1"/>
  <c r="U14" i="27"/>
  <c r="S14" i="27"/>
  <c r="R14" i="27"/>
  <c r="Q14" i="27"/>
  <c r="P14" i="27"/>
  <c r="E14" i="27"/>
  <c r="T14" i="27" s="1"/>
  <c r="S13" i="27"/>
  <c r="R13" i="27"/>
  <c r="Q13" i="27"/>
  <c r="P13" i="27"/>
  <c r="E13" i="27"/>
  <c r="U13" i="27" s="1"/>
  <c r="S12" i="27"/>
  <c r="R12" i="27"/>
  <c r="Q12" i="27"/>
  <c r="P12" i="27"/>
  <c r="E12" i="27"/>
  <c r="T11" i="27"/>
  <c r="S11" i="27"/>
  <c r="R11" i="27"/>
  <c r="Q11" i="27"/>
  <c r="P11" i="27"/>
  <c r="E11" i="27"/>
  <c r="U11" i="27" s="1"/>
  <c r="S10" i="27"/>
  <c r="R10" i="27"/>
  <c r="Q10" i="27"/>
  <c r="U10" i="27" s="1"/>
  <c r="P10" i="27"/>
  <c r="E10" i="27"/>
  <c r="S9" i="27"/>
  <c r="R9" i="27"/>
  <c r="Q9" i="27"/>
  <c r="P9" i="27"/>
  <c r="E9" i="27"/>
  <c r="S93" i="26"/>
  <c r="R93" i="26"/>
  <c r="Q93" i="26"/>
  <c r="P93" i="26"/>
  <c r="E93" i="26"/>
  <c r="S92" i="26"/>
  <c r="R92" i="26"/>
  <c r="Q92" i="26"/>
  <c r="P92" i="26"/>
  <c r="E92" i="26"/>
  <c r="U92" i="26" s="1"/>
  <c r="S91" i="26"/>
  <c r="R91" i="26"/>
  <c r="Q91" i="26"/>
  <c r="P91" i="26"/>
  <c r="E91" i="26"/>
  <c r="T91" i="26" s="1"/>
  <c r="T90" i="26"/>
  <c r="S90" i="26"/>
  <c r="R90" i="26"/>
  <c r="Q90" i="26"/>
  <c r="P90" i="26"/>
  <c r="E90" i="26"/>
  <c r="U90" i="26" s="1"/>
  <c r="S89" i="26"/>
  <c r="R89" i="26"/>
  <c r="Q89" i="26"/>
  <c r="P89" i="26"/>
  <c r="E89" i="26"/>
  <c r="S88" i="26"/>
  <c r="R88" i="26"/>
  <c r="Q88" i="26"/>
  <c r="P88" i="26"/>
  <c r="E88" i="26"/>
  <c r="U88" i="26" s="1"/>
  <c r="S87" i="26"/>
  <c r="R87" i="26"/>
  <c r="Q87" i="26"/>
  <c r="P87" i="26"/>
  <c r="E87" i="26"/>
  <c r="T86" i="26"/>
  <c r="S86" i="26"/>
  <c r="R86" i="26"/>
  <c r="Q86" i="26"/>
  <c r="P86" i="26"/>
  <c r="E86" i="26"/>
  <c r="U86" i="26" s="1"/>
  <c r="W72" i="26"/>
  <c r="V72" i="26"/>
  <c r="O72" i="26"/>
  <c r="N72" i="26"/>
  <c r="M72" i="26"/>
  <c r="L72" i="26"/>
  <c r="K72" i="26"/>
  <c r="J72" i="26"/>
  <c r="I72" i="26"/>
  <c r="S72" i="26" s="1"/>
  <c r="H72" i="26"/>
  <c r="R72" i="26" s="1"/>
  <c r="G72" i="26"/>
  <c r="F72" i="26"/>
  <c r="C72" i="26"/>
  <c r="B72" i="26"/>
  <c r="E72" i="26" s="1"/>
  <c r="W71" i="26"/>
  <c r="V71" i="26"/>
  <c r="O71" i="26"/>
  <c r="N71" i="26"/>
  <c r="M71" i="26"/>
  <c r="L71" i="26"/>
  <c r="K71" i="26"/>
  <c r="J71" i="26"/>
  <c r="I71" i="26"/>
  <c r="H71" i="26"/>
  <c r="G71" i="26"/>
  <c r="F71" i="26"/>
  <c r="C71" i="26"/>
  <c r="B71" i="26"/>
  <c r="W70" i="26"/>
  <c r="V70" i="26"/>
  <c r="O70" i="26"/>
  <c r="N70" i="26"/>
  <c r="M70" i="26"/>
  <c r="L70" i="26"/>
  <c r="K70" i="26"/>
  <c r="J70" i="26"/>
  <c r="I70" i="26"/>
  <c r="S70" i="26" s="1"/>
  <c r="H70" i="26"/>
  <c r="G70" i="26"/>
  <c r="F70" i="26"/>
  <c r="E70" i="26"/>
  <c r="C70" i="26"/>
  <c r="B70" i="26"/>
  <c r="S69" i="26"/>
  <c r="R69" i="26"/>
  <c r="Q69" i="26"/>
  <c r="P69" i="26"/>
  <c r="E69" i="26"/>
  <c r="U69" i="26" s="1"/>
  <c r="W67" i="26"/>
  <c r="V67" i="26"/>
  <c r="O67" i="26"/>
  <c r="N67" i="26"/>
  <c r="M67" i="26"/>
  <c r="L67" i="26"/>
  <c r="K67" i="26"/>
  <c r="J67" i="26"/>
  <c r="I67" i="26"/>
  <c r="H67" i="26"/>
  <c r="R67" i="26" s="1"/>
  <c r="G67" i="26"/>
  <c r="F67" i="26"/>
  <c r="C67" i="26"/>
  <c r="B67" i="26"/>
  <c r="E67" i="26" s="1"/>
  <c r="W66" i="26"/>
  <c r="V66" i="26"/>
  <c r="O66" i="26"/>
  <c r="N66" i="26"/>
  <c r="M66" i="26"/>
  <c r="L66" i="26"/>
  <c r="K66" i="26"/>
  <c r="J66" i="26"/>
  <c r="I66" i="26"/>
  <c r="Q66" i="26" s="1"/>
  <c r="H66" i="26"/>
  <c r="P66" i="26" s="1"/>
  <c r="G66" i="26"/>
  <c r="F66" i="26"/>
  <c r="C66" i="26"/>
  <c r="B66" i="26"/>
  <c r="S65" i="26"/>
  <c r="R65" i="26"/>
  <c r="Q65" i="26"/>
  <c r="P65" i="26"/>
  <c r="E65" i="26"/>
  <c r="T65" i="26" s="1"/>
  <c r="S64" i="26"/>
  <c r="R64" i="26"/>
  <c r="Q64" i="26"/>
  <c r="P64" i="26"/>
  <c r="E64" i="26"/>
  <c r="U64" i="26" s="1"/>
  <c r="S63" i="26"/>
  <c r="R63" i="26"/>
  <c r="Q63" i="26"/>
  <c r="P63" i="26"/>
  <c r="E63" i="26"/>
  <c r="S62" i="26"/>
  <c r="R62" i="26"/>
  <c r="Q62" i="26"/>
  <c r="P62" i="26"/>
  <c r="E62" i="26"/>
  <c r="U62" i="26" s="1"/>
  <c r="S61" i="26"/>
  <c r="R61" i="26"/>
  <c r="Q61" i="26"/>
  <c r="P61" i="26"/>
  <c r="E61" i="26"/>
  <c r="U61" i="26" s="1"/>
  <c r="V59" i="26"/>
  <c r="S59" i="26"/>
  <c r="O59" i="26"/>
  <c r="N59" i="26"/>
  <c r="M59" i="26"/>
  <c r="L59" i="26"/>
  <c r="K59" i="26"/>
  <c r="J59" i="26"/>
  <c r="I59" i="26"/>
  <c r="H59" i="26"/>
  <c r="R59" i="26" s="1"/>
  <c r="G59" i="26"/>
  <c r="F59" i="26"/>
  <c r="C59" i="26"/>
  <c r="B59" i="26"/>
  <c r="E59" i="26" s="1"/>
  <c r="S58" i="26"/>
  <c r="R58" i="26"/>
  <c r="Q58" i="26"/>
  <c r="P58" i="26"/>
  <c r="E58" i="26"/>
  <c r="U58" i="26" s="1"/>
  <c r="S57" i="26"/>
  <c r="R57" i="26"/>
  <c r="Q57" i="26"/>
  <c r="P57" i="26"/>
  <c r="E57" i="26"/>
  <c r="T57" i="26" s="1"/>
  <c r="S56" i="26"/>
  <c r="R56" i="26"/>
  <c r="Q56" i="26"/>
  <c r="P56" i="26"/>
  <c r="E56" i="26"/>
  <c r="S55" i="26"/>
  <c r="R55" i="26"/>
  <c r="Q55" i="26"/>
  <c r="P55" i="26"/>
  <c r="E55" i="26"/>
  <c r="W53" i="26"/>
  <c r="V53" i="26"/>
  <c r="O53" i="26"/>
  <c r="N53" i="26"/>
  <c r="M53" i="26"/>
  <c r="L53" i="26"/>
  <c r="K53" i="26"/>
  <c r="J53" i="26"/>
  <c r="I53" i="26"/>
  <c r="H53" i="26"/>
  <c r="R53" i="26" s="1"/>
  <c r="G53" i="26"/>
  <c r="F53" i="26"/>
  <c r="C53" i="26"/>
  <c r="E53" i="26" s="1"/>
  <c r="B53" i="26"/>
  <c r="S52" i="26"/>
  <c r="R52" i="26"/>
  <c r="Q52" i="26"/>
  <c r="P52" i="26"/>
  <c r="E52" i="26"/>
  <c r="T52" i="26" s="1"/>
  <c r="T51" i="26"/>
  <c r="S51" i="26"/>
  <c r="R51" i="26"/>
  <c r="Q51" i="26"/>
  <c r="P51" i="26"/>
  <c r="E51" i="26"/>
  <c r="U51" i="26" s="1"/>
  <c r="S50" i="26"/>
  <c r="R50" i="26"/>
  <c r="Q50" i="26"/>
  <c r="P50" i="26"/>
  <c r="E50" i="26"/>
  <c r="S49" i="26"/>
  <c r="R49" i="26"/>
  <c r="Q49" i="26"/>
  <c r="P49" i="26"/>
  <c r="E49" i="26"/>
  <c r="U49" i="26" s="1"/>
  <c r="S48" i="26"/>
  <c r="R48" i="26"/>
  <c r="Q48" i="26"/>
  <c r="P48" i="26"/>
  <c r="E48" i="26"/>
  <c r="T47" i="26"/>
  <c r="S47" i="26"/>
  <c r="R47" i="26"/>
  <c r="Q47" i="26"/>
  <c r="P47" i="26"/>
  <c r="E47" i="26"/>
  <c r="U47" i="26" s="1"/>
  <c r="S46" i="26"/>
  <c r="R46" i="26"/>
  <c r="Q46" i="26"/>
  <c r="P46" i="26"/>
  <c r="E46" i="26"/>
  <c r="S45" i="26"/>
  <c r="R45" i="26"/>
  <c r="Q45" i="26"/>
  <c r="P45" i="26"/>
  <c r="E45" i="26"/>
  <c r="U45" i="26" s="1"/>
  <c r="S44" i="26"/>
  <c r="R44" i="26"/>
  <c r="Q44" i="26"/>
  <c r="P44" i="26"/>
  <c r="E44" i="26"/>
  <c r="T43" i="26"/>
  <c r="S43" i="26"/>
  <c r="R43" i="26"/>
  <c r="Q43" i="26"/>
  <c r="P43" i="26"/>
  <c r="E43" i="26"/>
  <c r="U43" i="26" s="1"/>
  <c r="S42" i="26"/>
  <c r="R42" i="26"/>
  <c r="Q42" i="26"/>
  <c r="P42" i="26"/>
  <c r="E42" i="26"/>
  <c r="W40" i="26"/>
  <c r="V40" i="26"/>
  <c r="O40" i="26"/>
  <c r="N40" i="26"/>
  <c r="M40" i="26"/>
  <c r="L40" i="26"/>
  <c r="K40" i="26"/>
  <c r="J40" i="26"/>
  <c r="I40" i="26"/>
  <c r="H40" i="26"/>
  <c r="G40" i="26"/>
  <c r="F40" i="26"/>
  <c r="C40" i="26"/>
  <c r="E40" i="26" s="1"/>
  <c r="B40" i="26"/>
  <c r="S39" i="26"/>
  <c r="R39" i="26"/>
  <c r="Q39" i="26"/>
  <c r="P39" i="26"/>
  <c r="E39" i="26"/>
  <c r="T38" i="26"/>
  <c r="S38" i="26"/>
  <c r="R38" i="26"/>
  <c r="Q38" i="26"/>
  <c r="P38" i="26"/>
  <c r="E38" i="26"/>
  <c r="U38" i="26" s="1"/>
  <c r="S37" i="26"/>
  <c r="R37" i="26"/>
  <c r="Q37" i="26"/>
  <c r="P37" i="26"/>
  <c r="E37" i="26"/>
  <c r="S36" i="26"/>
  <c r="R36" i="26"/>
  <c r="Q36" i="26"/>
  <c r="P36" i="26"/>
  <c r="E36" i="26"/>
  <c r="U35" i="26"/>
  <c r="S35" i="26"/>
  <c r="R35" i="26"/>
  <c r="Q35" i="26"/>
  <c r="P35" i="26"/>
  <c r="E35" i="26"/>
  <c r="W33" i="26"/>
  <c r="V33" i="26"/>
  <c r="O33" i="26"/>
  <c r="N33" i="26"/>
  <c r="M33" i="26"/>
  <c r="L33" i="26"/>
  <c r="K33" i="26"/>
  <c r="J33" i="26"/>
  <c r="I33" i="26"/>
  <c r="S33" i="26" s="1"/>
  <c r="H33" i="26"/>
  <c r="R33" i="26" s="1"/>
  <c r="G33" i="26"/>
  <c r="F33" i="26"/>
  <c r="C33" i="26"/>
  <c r="B33" i="26"/>
  <c r="E33" i="26" s="1"/>
  <c r="S32" i="26"/>
  <c r="R32" i="26"/>
  <c r="Q32" i="26"/>
  <c r="P32" i="26"/>
  <c r="E32" i="26"/>
  <c r="W30" i="26"/>
  <c r="V30" i="26"/>
  <c r="O30" i="26"/>
  <c r="N30" i="26"/>
  <c r="M30" i="26"/>
  <c r="L30" i="26"/>
  <c r="K30" i="26"/>
  <c r="J30" i="26"/>
  <c r="I30" i="26"/>
  <c r="H30" i="26"/>
  <c r="G30" i="26"/>
  <c r="F30" i="26"/>
  <c r="C30" i="26"/>
  <c r="B30" i="26"/>
  <c r="E30" i="26" s="1"/>
  <c r="U29" i="26"/>
  <c r="S29" i="26"/>
  <c r="R29" i="26"/>
  <c r="Q29" i="26"/>
  <c r="P29" i="26"/>
  <c r="E29" i="26"/>
  <c r="T29" i="26" s="1"/>
  <c r="S28" i="26"/>
  <c r="R28" i="26"/>
  <c r="Q28" i="26"/>
  <c r="P28" i="26"/>
  <c r="E28" i="26"/>
  <c r="U28" i="26" s="1"/>
  <c r="S27" i="26"/>
  <c r="R27" i="26"/>
  <c r="Q27" i="26"/>
  <c r="P27" i="26"/>
  <c r="E27" i="26"/>
  <c r="T26" i="26"/>
  <c r="S26" i="26"/>
  <c r="R26" i="26"/>
  <c r="Q26" i="26"/>
  <c r="P26" i="26"/>
  <c r="E26" i="26"/>
  <c r="U26" i="26" s="1"/>
  <c r="W24" i="26"/>
  <c r="V24" i="26"/>
  <c r="O24" i="26"/>
  <c r="N24" i="26"/>
  <c r="M24" i="26"/>
  <c r="L24" i="26"/>
  <c r="K24" i="26"/>
  <c r="J24" i="26"/>
  <c r="I24" i="26"/>
  <c r="H24" i="26"/>
  <c r="P24" i="26" s="1"/>
  <c r="G24" i="26"/>
  <c r="F24" i="26"/>
  <c r="E24" i="26"/>
  <c r="C24" i="26"/>
  <c r="B24" i="26"/>
  <c r="S23" i="26"/>
  <c r="R23" i="26"/>
  <c r="Q23" i="26"/>
  <c r="P23" i="26"/>
  <c r="E23" i="26"/>
  <c r="U23" i="26" s="1"/>
  <c r="S22" i="26"/>
  <c r="R22" i="26"/>
  <c r="Q22" i="26"/>
  <c r="P22" i="26"/>
  <c r="E22" i="26"/>
  <c r="T21" i="26"/>
  <c r="S21" i="26"/>
  <c r="R21" i="26"/>
  <c r="Q21" i="26"/>
  <c r="P21" i="26"/>
  <c r="E21" i="26"/>
  <c r="U21" i="26" s="1"/>
  <c r="U20" i="26"/>
  <c r="S20" i="26"/>
  <c r="R20" i="26"/>
  <c r="Q20" i="26"/>
  <c r="P20" i="26"/>
  <c r="E20" i="26"/>
  <c r="T20" i="26" s="1"/>
  <c r="T19" i="26"/>
  <c r="S19" i="26"/>
  <c r="R19" i="26"/>
  <c r="Q19" i="26"/>
  <c r="P19" i="26"/>
  <c r="E19" i="26"/>
  <c r="U19" i="26" s="1"/>
  <c r="S18" i="26"/>
  <c r="R18" i="26"/>
  <c r="Q18" i="26"/>
  <c r="P18" i="26"/>
  <c r="E18" i="26"/>
  <c r="W16" i="26"/>
  <c r="V16" i="26"/>
  <c r="O16" i="26"/>
  <c r="N16" i="26"/>
  <c r="M16" i="26"/>
  <c r="L16" i="26"/>
  <c r="K16" i="26"/>
  <c r="J16" i="26"/>
  <c r="I16" i="26"/>
  <c r="H16" i="26"/>
  <c r="G16" i="26"/>
  <c r="F16" i="26"/>
  <c r="C16" i="26"/>
  <c r="B16" i="26"/>
  <c r="E16" i="26" s="1"/>
  <c r="U15" i="26"/>
  <c r="S15" i="26"/>
  <c r="R15" i="26"/>
  <c r="Q15" i="26"/>
  <c r="P15" i="26"/>
  <c r="E15" i="26"/>
  <c r="T15" i="26" s="1"/>
  <c r="T14" i="26"/>
  <c r="S14" i="26"/>
  <c r="R14" i="26"/>
  <c r="Q14" i="26"/>
  <c r="P14" i="26"/>
  <c r="E14" i="26"/>
  <c r="U14" i="26" s="1"/>
  <c r="S13" i="26"/>
  <c r="R13" i="26"/>
  <c r="Q13" i="26"/>
  <c r="P13" i="26"/>
  <c r="E13" i="26"/>
  <c r="T12" i="26"/>
  <c r="S12" i="26"/>
  <c r="R12" i="26"/>
  <c r="Q12" i="26"/>
  <c r="P12" i="26"/>
  <c r="E12" i="26"/>
  <c r="U12" i="26" s="1"/>
  <c r="S11" i="26"/>
  <c r="R11" i="26"/>
  <c r="Q11" i="26"/>
  <c r="P11" i="26"/>
  <c r="E11" i="26"/>
  <c r="T11" i="26" s="1"/>
  <c r="S10" i="26"/>
  <c r="R10" i="26"/>
  <c r="Q10" i="26"/>
  <c r="P10" i="26"/>
  <c r="T10" i="26" s="1"/>
  <c r="E10" i="26"/>
  <c r="U10" i="26" s="1"/>
  <c r="S9" i="26"/>
  <c r="R9" i="26"/>
  <c r="Q9" i="26"/>
  <c r="P9" i="26"/>
  <c r="E9" i="26"/>
  <c r="S93" i="25"/>
  <c r="R93" i="25"/>
  <c r="Q93" i="25"/>
  <c r="P93" i="25"/>
  <c r="E93" i="25"/>
  <c r="U93" i="25" s="1"/>
  <c r="S92" i="25"/>
  <c r="R92" i="25"/>
  <c r="Q92" i="25"/>
  <c r="P92" i="25"/>
  <c r="E92" i="25"/>
  <c r="T92" i="25" s="1"/>
  <c r="S91" i="25"/>
  <c r="R91" i="25"/>
  <c r="Q91" i="25"/>
  <c r="P91" i="25"/>
  <c r="E91" i="25"/>
  <c r="S90" i="25"/>
  <c r="R90" i="25"/>
  <c r="Q90" i="25"/>
  <c r="P90" i="25"/>
  <c r="E90" i="25"/>
  <c r="S89" i="25"/>
  <c r="R89" i="25"/>
  <c r="Q89" i="25"/>
  <c r="P89" i="25"/>
  <c r="E89" i="25"/>
  <c r="U89" i="25" s="1"/>
  <c r="S88" i="25"/>
  <c r="R88" i="25"/>
  <c r="Q88" i="25"/>
  <c r="P88" i="25"/>
  <c r="E88" i="25"/>
  <c r="T88" i="25" s="1"/>
  <c r="T87" i="25"/>
  <c r="S87" i="25"/>
  <c r="R87" i="25"/>
  <c r="Q87" i="25"/>
  <c r="P87" i="25"/>
  <c r="E87" i="25"/>
  <c r="U87" i="25" s="1"/>
  <c r="S86" i="25"/>
  <c r="R86" i="25"/>
  <c r="Q86" i="25"/>
  <c r="P86" i="25"/>
  <c r="E86" i="25"/>
  <c r="W72" i="25"/>
  <c r="V72" i="25"/>
  <c r="O72" i="25"/>
  <c r="N72" i="25"/>
  <c r="M72" i="25"/>
  <c r="L72" i="25"/>
  <c r="K72" i="25"/>
  <c r="J72" i="25"/>
  <c r="I72" i="25"/>
  <c r="H72" i="25"/>
  <c r="G72" i="25"/>
  <c r="F72" i="25"/>
  <c r="C72" i="25"/>
  <c r="B72" i="25"/>
  <c r="W71" i="25"/>
  <c r="V71" i="25"/>
  <c r="O71" i="25"/>
  <c r="N71" i="25"/>
  <c r="M71" i="25"/>
  <c r="L71" i="25"/>
  <c r="K71" i="25"/>
  <c r="J71" i="25"/>
  <c r="I71" i="25"/>
  <c r="S71" i="25" s="1"/>
  <c r="H71" i="25"/>
  <c r="G71" i="25"/>
  <c r="F71" i="25"/>
  <c r="C71" i="25"/>
  <c r="E71" i="25" s="1"/>
  <c r="B71" i="25"/>
  <c r="W70" i="25"/>
  <c r="V70" i="25"/>
  <c r="O70" i="25"/>
  <c r="N70" i="25"/>
  <c r="M70" i="25"/>
  <c r="L70" i="25"/>
  <c r="K70" i="25"/>
  <c r="J70" i="25"/>
  <c r="I70" i="25"/>
  <c r="S70" i="25" s="1"/>
  <c r="H70" i="25"/>
  <c r="R70" i="25" s="1"/>
  <c r="G70" i="25"/>
  <c r="F70" i="25"/>
  <c r="C70" i="25"/>
  <c r="E70" i="25" s="1"/>
  <c r="B70" i="25"/>
  <c r="S69" i="25"/>
  <c r="R69" i="25"/>
  <c r="Q69" i="25"/>
  <c r="P69" i="25"/>
  <c r="E69" i="25"/>
  <c r="W67" i="25"/>
  <c r="V67" i="25"/>
  <c r="O67" i="25"/>
  <c r="N67" i="25"/>
  <c r="M67" i="25"/>
  <c r="L67" i="25"/>
  <c r="K67" i="25"/>
  <c r="J67" i="25"/>
  <c r="I67" i="25"/>
  <c r="H67" i="25"/>
  <c r="G67" i="25"/>
  <c r="F67" i="25"/>
  <c r="C67" i="25"/>
  <c r="B67" i="25"/>
  <c r="W66" i="25"/>
  <c r="V66" i="25"/>
  <c r="O66" i="25"/>
  <c r="N66" i="25"/>
  <c r="M66" i="25"/>
  <c r="L66" i="25"/>
  <c r="K66" i="25"/>
  <c r="J66" i="25"/>
  <c r="I66" i="25"/>
  <c r="S66" i="25" s="1"/>
  <c r="H66" i="25"/>
  <c r="G66" i="25"/>
  <c r="F66" i="25"/>
  <c r="E66" i="25"/>
  <c r="C66" i="25"/>
  <c r="B66" i="25"/>
  <c r="S65" i="25"/>
  <c r="R65" i="25"/>
  <c r="Q65" i="25"/>
  <c r="P65" i="25"/>
  <c r="E65" i="25"/>
  <c r="U65" i="25" s="1"/>
  <c r="S64" i="25"/>
  <c r="R64" i="25"/>
  <c r="Q64" i="25"/>
  <c r="P64" i="25"/>
  <c r="E64" i="25"/>
  <c r="T63" i="25"/>
  <c r="S63" i="25"/>
  <c r="R63" i="25"/>
  <c r="Q63" i="25"/>
  <c r="P63" i="25"/>
  <c r="E63" i="25"/>
  <c r="U63" i="25" s="1"/>
  <c r="S62" i="25"/>
  <c r="R62" i="25"/>
  <c r="Q62" i="25"/>
  <c r="P62" i="25"/>
  <c r="E62" i="25"/>
  <c r="T62" i="25" s="1"/>
  <c r="S61" i="25"/>
  <c r="R61" i="25"/>
  <c r="Q61" i="25"/>
  <c r="P61" i="25"/>
  <c r="E61" i="25"/>
  <c r="U61" i="25" s="1"/>
  <c r="V59" i="25"/>
  <c r="O59" i="25"/>
  <c r="N59" i="25"/>
  <c r="M59" i="25"/>
  <c r="L59" i="25"/>
  <c r="K59" i="25"/>
  <c r="J59" i="25"/>
  <c r="I59" i="25"/>
  <c r="H59" i="25"/>
  <c r="R59" i="25" s="1"/>
  <c r="G59" i="25"/>
  <c r="F59" i="25"/>
  <c r="C59" i="25"/>
  <c r="B59" i="25"/>
  <c r="S58" i="25"/>
  <c r="R58" i="25"/>
  <c r="Q58" i="25"/>
  <c r="P58" i="25"/>
  <c r="E58" i="25"/>
  <c r="T58" i="25" s="1"/>
  <c r="S57" i="25"/>
  <c r="R57" i="25"/>
  <c r="Q57" i="25"/>
  <c r="P57" i="25"/>
  <c r="E57" i="25"/>
  <c r="U57" i="25" s="1"/>
  <c r="S56" i="25"/>
  <c r="R56" i="25"/>
  <c r="Q56" i="25"/>
  <c r="P56" i="25"/>
  <c r="E56" i="25"/>
  <c r="T55" i="25"/>
  <c r="S55" i="25"/>
  <c r="R55" i="25"/>
  <c r="Q55" i="25"/>
  <c r="P55" i="25"/>
  <c r="E55" i="25"/>
  <c r="U55" i="25" s="1"/>
  <c r="W53" i="25"/>
  <c r="V53" i="25"/>
  <c r="O53" i="25"/>
  <c r="N53" i="25"/>
  <c r="M53" i="25"/>
  <c r="L53" i="25"/>
  <c r="K53" i="25"/>
  <c r="J53" i="25"/>
  <c r="I53" i="25"/>
  <c r="H53" i="25"/>
  <c r="P53" i="25" s="1"/>
  <c r="G53" i="25"/>
  <c r="F53" i="25"/>
  <c r="C53" i="25"/>
  <c r="B53" i="25"/>
  <c r="E53" i="25" s="1"/>
  <c r="S52" i="25"/>
  <c r="R52" i="25"/>
  <c r="Q52" i="25"/>
  <c r="P52" i="25"/>
  <c r="E52" i="25"/>
  <c r="U52" i="25" s="1"/>
  <c r="S51" i="25"/>
  <c r="R51" i="25"/>
  <c r="Q51" i="25"/>
  <c r="P51" i="25"/>
  <c r="E51" i="25"/>
  <c r="T50" i="25"/>
  <c r="S50" i="25"/>
  <c r="R50" i="25"/>
  <c r="Q50" i="25"/>
  <c r="P50" i="25"/>
  <c r="E50" i="25"/>
  <c r="U50" i="25" s="1"/>
  <c r="S49" i="25"/>
  <c r="R49" i="25"/>
  <c r="Q49" i="25"/>
  <c r="P49" i="25"/>
  <c r="E49" i="25"/>
  <c r="T49" i="25" s="1"/>
  <c r="S48" i="25"/>
  <c r="R48" i="25"/>
  <c r="Q48" i="25"/>
  <c r="P48" i="25"/>
  <c r="E48" i="25"/>
  <c r="U48" i="25" s="1"/>
  <c r="S47" i="25"/>
  <c r="R47" i="25"/>
  <c r="Q47" i="25"/>
  <c r="P47" i="25"/>
  <c r="E47" i="25"/>
  <c r="T46" i="25"/>
  <c r="S46" i="25"/>
  <c r="R46" i="25"/>
  <c r="Q46" i="25"/>
  <c r="P46" i="25"/>
  <c r="E46" i="25"/>
  <c r="U46" i="25" s="1"/>
  <c r="S45" i="25"/>
  <c r="R45" i="25"/>
  <c r="Q45" i="25"/>
  <c r="P45" i="25"/>
  <c r="E45" i="25"/>
  <c r="T45" i="25" s="1"/>
  <c r="S44" i="25"/>
  <c r="R44" i="25"/>
  <c r="Q44" i="25"/>
  <c r="P44" i="25"/>
  <c r="E44" i="25"/>
  <c r="U44" i="25" s="1"/>
  <c r="S43" i="25"/>
  <c r="R43" i="25"/>
  <c r="Q43" i="25"/>
  <c r="P43" i="25"/>
  <c r="E43" i="25"/>
  <c r="S42" i="25"/>
  <c r="R42" i="25"/>
  <c r="Q42" i="25"/>
  <c r="P42" i="25"/>
  <c r="E42" i="25"/>
  <c r="U42" i="25" s="1"/>
  <c r="W40" i="25"/>
  <c r="V40" i="25"/>
  <c r="O40" i="25"/>
  <c r="N40" i="25"/>
  <c r="M40" i="25"/>
  <c r="L40" i="25"/>
  <c r="K40" i="25"/>
  <c r="J40" i="25"/>
  <c r="I40" i="25"/>
  <c r="H40" i="25"/>
  <c r="G40" i="25"/>
  <c r="F40" i="25"/>
  <c r="C40" i="25"/>
  <c r="E40" i="25" s="1"/>
  <c r="B40" i="25"/>
  <c r="S39" i="25"/>
  <c r="R39" i="25"/>
  <c r="Q39" i="25"/>
  <c r="P39" i="25"/>
  <c r="E39" i="25"/>
  <c r="U39" i="25" s="1"/>
  <c r="S38" i="25"/>
  <c r="R38" i="25"/>
  <c r="Q38" i="25"/>
  <c r="P38" i="25"/>
  <c r="E38" i="25"/>
  <c r="S37" i="25"/>
  <c r="R37" i="25"/>
  <c r="Q37" i="25"/>
  <c r="P37" i="25"/>
  <c r="E37" i="25"/>
  <c r="U37" i="25" s="1"/>
  <c r="S36" i="25"/>
  <c r="R36" i="25"/>
  <c r="Q36" i="25"/>
  <c r="P36" i="25"/>
  <c r="E36" i="25"/>
  <c r="T36" i="25" s="1"/>
  <c r="S35" i="25"/>
  <c r="R35" i="25"/>
  <c r="Q35" i="25"/>
  <c r="P35" i="25"/>
  <c r="E35" i="25"/>
  <c r="W33" i="25"/>
  <c r="V33" i="25"/>
  <c r="O33" i="25"/>
  <c r="N33" i="25"/>
  <c r="M33" i="25"/>
  <c r="L33" i="25"/>
  <c r="K33" i="25"/>
  <c r="J33" i="25"/>
  <c r="I33" i="25"/>
  <c r="S33" i="25" s="1"/>
  <c r="H33" i="25"/>
  <c r="R33" i="25" s="1"/>
  <c r="G33" i="25"/>
  <c r="F33" i="25"/>
  <c r="C33" i="25"/>
  <c r="B33" i="25"/>
  <c r="S32" i="25"/>
  <c r="R32" i="25"/>
  <c r="Q32" i="25"/>
  <c r="P32" i="25"/>
  <c r="E32" i="25"/>
  <c r="W30" i="25"/>
  <c r="V30" i="25"/>
  <c r="O30" i="25"/>
  <c r="N30" i="25"/>
  <c r="M30" i="25"/>
  <c r="L30" i="25"/>
  <c r="K30" i="25"/>
  <c r="J30" i="25"/>
  <c r="I30" i="25"/>
  <c r="S30" i="25" s="1"/>
  <c r="H30" i="25"/>
  <c r="G30" i="25"/>
  <c r="F30" i="25"/>
  <c r="E30" i="25"/>
  <c r="C30" i="25"/>
  <c r="B30" i="25"/>
  <c r="S29" i="25"/>
  <c r="R29" i="25"/>
  <c r="Q29" i="25"/>
  <c r="P29" i="25"/>
  <c r="E29" i="25"/>
  <c r="U29" i="25" s="1"/>
  <c r="S28" i="25"/>
  <c r="R28" i="25"/>
  <c r="Q28" i="25"/>
  <c r="P28" i="25"/>
  <c r="E28" i="25"/>
  <c r="T27" i="25"/>
  <c r="S27" i="25"/>
  <c r="R27" i="25"/>
  <c r="Q27" i="25"/>
  <c r="P27" i="25"/>
  <c r="E27" i="25"/>
  <c r="U27" i="25" s="1"/>
  <c r="S26" i="25"/>
  <c r="R26" i="25"/>
  <c r="Q26" i="25"/>
  <c r="P26" i="25"/>
  <c r="E26" i="25"/>
  <c r="T26" i="25" s="1"/>
  <c r="W24" i="25"/>
  <c r="V24" i="25"/>
  <c r="O24" i="25"/>
  <c r="N24" i="25"/>
  <c r="M24" i="25"/>
  <c r="L24" i="25"/>
  <c r="K24" i="25"/>
  <c r="J24" i="25"/>
  <c r="I24" i="25"/>
  <c r="S24" i="25" s="1"/>
  <c r="H24" i="25"/>
  <c r="R24" i="25" s="1"/>
  <c r="G24" i="25"/>
  <c r="F24" i="25"/>
  <c r="C24" i="25"/>
  <c r="E24" i="25" s="1"/>
  <c r="B24" i="25"/>
  <c r="S23" i="25"/>
  <c r="R23" i="25"/>
  <c r="Q23" i="25"/>
  <c r="P23" i="25"/>
  <c r="E23" i="25"/>
  <c r="S22" i="25"/>
  <c r="R22" i="25"/>
  <c r="Q22" i="25"/>
  <c r="P22" i="25"/>
  <c r="E22" i="25"/>
  <c r="U22" i="25" s="1"/>
  <c r="S21" i="25"/>
  <c r="R21" i="25"/>
  <c r="Q21" i="25"/>
  <c r="P21" i="25"/>
  <c r="E21" i="25"/>
  <c r="T21" i="25" s="1"/>
  <c r="S20" i="25"/>
  <c r="R20" i="25"/>
  <c r="Q20" i="25"/>
  <c r="P20" i="25"/>
  <c r="E20" i="25"/>
  <c r="S19" i="25"/>
  <c r="R19" i="25"/>
  <c r="Q19" i="25"/>
  <c r="P19" i="25"/>
  <c r="E19" i="25"/>
  <c r="S18" i="25"/>
  <c r="R18" i="25"/>
  <c r="Q18" i="25"/>
  <c r="P18" i="25"/>
  <c r="E18" i="25"/>
  <c r="U18" i="25" s="1"/>
  <c r="W16" i="25"/>
  <c r="V16" i="25"/>
  <c r="O16" i="25"/>
  <c r="N16" i="25"/>
  <c r="M16" i="25"/>
  <c r="L16" i="25"/>
  <c r="K16" i="25"/>
  <c r="J16" i="25"/>
  <c r="I16" i="25"/>
  <c r="S16" i="25" s="1"/>
  <c r="H16" i="25"/>
  <c r="G16" i="25"/>
  <c r="F16" i="25"/>
  <c r="C16" i="25"/>
  <c r="E16" i="25" s="1"/>
  <c r="B16" i="25"/>
  <c r="S15" i="25"/>
  <c r="R15" i="25"/>
  <c r="Q15" i="25"/>
  <c r="P15" i="25"/>
  <c r="E15" i="25"/>
  <c r="U15" i="25" s="1"/>
  <c r="S14" i="25"/>
  <c r="R14" i="25"/>
  <c r="Q14" i="25"/>
  <c r="P14" i="25"/>
  <c r="E14" i="25"/>
  <c r="S13" i="25"/>
  <c r="R13" i="25"/>
  <c r="Q13" i="25"/>
  <c r="P13" i="25"/>
  <c r="E13" i="25"/>
  <c r="U13" i="25" s="1"/>
  <c r="S12" i="25"/>
  <c r="R12" i="25"/>
  <c r="Q12" i="25"/>
  <c r="P12" i="25"/>
  <c r="E12" i="25"/>
  <c r="T12" i="25" s="1"/>
  <c r="S11" i="25"/>
  <c r="R11" i="25"/>
  <c r="Q11" i="25"/>
  <c r="P11" i="25"/>
  <c r="E11" i="25"/>
  <c r="S10" i="25"/>
  <c r="R10" i="25"/>
  <c r="Q10" i="25"/>
  <c r="P10" i="25"/>
  <c r="E10" i="25"/>
  <c r="S9" i="25"/>
  <c r="R9" i="25"/>
  <c r="Q9" i="25"/>
  <c r="P9" i="25"/>
  <c r="E9" i="25"/>
  <c r="T9" i="25" s="1"/>
  <c r="S93" i="24"/>
  <c r="R93" i="24"/>
  <c r="Q93" i="24"/>
  <c r="P93" i="24"/>
  <c r="E93" i="24"/>
  <c r="T93" i="24" s="1"/>
  <c r="T92" i="24"/>
  <c r="S92" i="24"/>
  <c r="R92" i="24"/>
  <c r="Q92" i="24"/>
  <c r="P92" i="24"/>
  <c r="E92" i="24"/>
  <c r="U92" i="24" s="1"/>
  <c r="S91" i="24"/>
  <c r="R91" i="24"/>
  <c r="Q91" i="24"/>
  <c r="P91" i="24"/>
  <c r="E91" i="24"/>
  <c r="S90" i="24"/>
  <c r="R90" i="24"/>
  <c r="Q90" i="24"/>
  <c r="P90" i="24"/>
  <c r="E90" i="24"/>
  <c r="U90" i="24" s="1"/>
  <c r="S89" i="24"/>
  <c r="R89" i="24"/>
  <c r="Q89" i="24"/>
  <c r="P89" i="24"/>
  <c r="E89" i="24"/>
  <c r="T88" i="24"/>
  <c r="S88" i="24"/>
  <c r="R88" i="24"/>
  <c r="Q88" i="24"/>
  <c r="P88" i="24"/>
  <c r="E88" i="24"/>
  <c r="U88" i="24" s="1"/>
  <c r="S87" i="24"/>
  <c r="R87" i="24"/>
  <c r="Q87" i="24"/>
  <c r="P87" i="24"/>
  <c r="E87" i="24"/>
  <c r="S86" i="24"/>
  <c r="R86" i="24"/>
  <c r="Q86" i="24"/>
  <c r="P86" i="24"/>
  <c r="E86" i="24"/>
  <c r="U86" i="24" s="1"/>
  <c r="W72" i="24"/>
  <c r="V72" i="24"/>
  <c r="O72" i="24"/>
  <c r="N72" i="24"/>
  <c r="M72" i="24"/>
  <c r="L72" i="24"/>
  <c r="K72" i="24"/>
  <c r="J72" i="24"/>
  <c r="I72" i="24"/>
  <c r="S72" i="24" s="1"/>
  <c r="H72" i="24"/>
  <c r="G72" i="24"/>
  <c r="F72" i="24"/>
  <c r="C72" i="24"/>
  <c r="B72" i="24"/>
  <c r="W71" i="24"/>
  <c r="V71" i="24"/>
  <c r="S71" i="24"/>
  <c r="O71" i="24"/>
  <c r="N71" i="24"/>
  <c r="M71" i="24"/>
  <c r="L71" i="24"/>
  <c r="K71" i="24"/>
  <c r="J71" i="24"/>
  <c r="I71" i="24"/>
  <c r="Q71" i="24" s="1"/>
  <c r="H71" i="24"/>
  <c r="R71" i="24" s="1"/>
  <c r="G71" i="24"/>
  <c r="F71" i="24"/>
  <c r="C71" i="24"/>
  <c r="B71" i="24"/>
  <c r="W70" i="24"/>
  <c r="V70" i="24"/>
  <c r="O70" i="24"/>
  <c r="N70" i="24"/>
  <c r="M70" i="24"/>
  <c r="L70" i="24"/>
  <c r="K70" i="24"/>
  <c r="J70" i="24"/>
  <c r="I70" i="24"/>
  <c r="Q70" i="24" s="1"/>
  <c r="H70" i="24"/>
  <c r="G70" i="24"/>
  <c r="F70" i="24"/>
  <c r="C70" i="24"/>
  <c r="B70" i="24"/>
  <c r="E70" i="24" s="1"/>
  <c r="S69" i="24"/>
  <c r="R69" i="24"/>
  <c r="Q69" i="24"/>
  <c r="P69" i="24"/>
  <c r="T69" i="24" s="1"/>
  <c r="E69" i="24"/>
  <c r="W67" i="24"/>
  <c r="V67" i="24"/>
  <c r="O67" i="24"/>
  <c r="N67" i="24"/>
  <c r="M67" i="24"/>
  <c r="L67" i="24"/>
  <c r="K67" i="24"/>
  <c r="J67" i="24"/>
  <c r="I67" i="24"/>
  <c r="H67" i="24"/>
  <c r="G67" i="24"/>
  <c r="F67" i="24"/>
  <c r="C67" i="24"/>
  <c r="B67" i="24"/>
  <c r="W66" i="24"/>
  <c r="V66" i="24"/>
  <c r="O66" i="24"/>
  <c r="N66" i="24"/>
  <c r="M66" i="24"/>
  <c r="L66" i="24"/>
  <c r="K66" i="24"/>
  <c r="J66" i="24"/>
  <c r="I66" i="24"/>
  <c r="S66" i="24" s="1"/>
  <c r="H66" i="24"/>
  <c r="R66" i="24" s="1"/>
  <c r="G66" i="24"/>
  <c r="F66" i="24"/>
  <c r="C66" i="24"/>
  <c r="B66" i="24"/>
  <c r="S65" i="24"/>
  <c r="R65" i="24"/>
  <c r="Q65" i="24"/>
  <c r="P65" i="24"/>
  <c r="E65" i="24"/>
  <c r="T64" i="24"/>
  <c r="S64" i="24"/>
  <c r="R64" i="24"/>
  <c r="Q64" i="24"/>
  <c r="P64" i="24"/>
  <c r="E64" i="24"/>
  <c r="U64" i="24" s="1"/>
  <c r="S63" i="24"/>
  <c r="R63" i="24"/>
  <c r="Q63" i="24"/>
  <c r="P63" i="24"/>
  <c r="E63" i="24"/>
  <c r="T63" i="24" s="1"/>
  <c r="T62" i="24"/>
  <c r="S62" i="24"/>
  <c r="R62" i="24"/>
  <c r="Q62" i="24"/>
  <c r="P62" i="24"/>
  <c r="E62" i="24"/>
  <c r="U62" i="24" s="1"/>
  <c r="S61" i="24"/>
  <c r="R61" i="24"/>
  <c r="Q61" i="24"/>
  <c r="P61" i="24"/>
  <c r="E61" i="24"/>
  <c r="V59" i="24"/>
  <c r="O59" i="24"/>
  <c r="N59" i="24"/>
  <c r="M59" i="24"/>
  <c r="L59" i="24"/>
  <c r="K59" i="24"/>
  <c r="J59" i="24"/>
  <c r="I59" i="24"/>
  <c r="S59" i="24" s="1"/>
  <c r="H59" i="24"/>
  <c r="G59" i="24"/>
  <c r="F59" i="24"/>
  <c r="E59" i="24"/>
  <c r="C59" i="24"/>
  <c r="B59" i="24"/>
  <c r="S58" i="24"/>
  <c r="R58" i="24"/>
  <c r="Q58" i="24"/>
  <c r="P58" i="24"/>
  <c r="E58" i="24"/>
  <c r="S57" i="24"/>
  <c r="R57" i="24"/>
  <c r="Q57" i="24"/>
  <c r="P57" i="24"/>
  <c r="E57" i="24"/>
  <c r="S56" i="24"/>
  <c r="R56" i="24"/>
  <c r="Q56" i="24"/>
  <c r="P56" i="24"/>
  <c r="E56" i="24"/>
  <c r="U56" i="24" s="1"/>
  <c r="S55" i="24"/>
  <c r="R55" i="24"/>
  <c r="Q55" i="24"/>
  <c r="P55" i="24"/>
  <c r="E55" i="24"/>
  <c r="T55" i="24" s="1"/>
  <c r="W53" i="24"/>
  <c r="V53" i="24"/>
  <c r="O53" i="24"/>
  <c r="N53" i="24"/>
  <c r="M53" i="24"/>
  <c r="L53" i="24"/>
  <c r="K53" i="24"/>
  <c r="J53" i="24"/>
  <c r="I53" i="24"/>
  <c r="S53" i="24" s="1"/>
  <c r="H53" i="24"/>
  <c r="R53" i="24" s="1"/>
  <c r="G53" i="24"/>
  <c r="F53" i="24"/>
  <c r="C53" i="24"/>
  <c r="B53" i="24"/>
  <c r="S52" i="24"/>
  <c r="R52" i="24"/>
  <c r="Q52" i="24"/>
  <c r="P52" i="24"/>
  <c r="E52" i="24"/>
  <c r="S51" i="24"/>
  <c r="R51" i="24"/>
  <c r="Q51" i="24"/>
  <c r="P51" i="24"/>
  <c r="E51" i="24"/>
  <c r="U51" i="24" s="1"/>
  <c r="S50" i="24"/>
  <c r="R50" i="24"/>
  <c r="Q50" i="24"/>
  <c r="P50" i="24"/>
  <c r="E50" i="24"/>
  <c r="T49" i="24"/>
  <c r="S49" i="24"/>
  <c r="R49" i="24"/>
  <c r="Q49" i="24"/>
  <c r="P49" i="24"/>
  <c r="E49" i="24"/>
  <c r="U49" i="24" s="1"/>
  <c r="S48" i="24"/>
  <c r="R48" i="24"/>
  <c r="Q48" i="24"/>
  <c r="P48" i="24"/>
  <c r="E48" i="24"/>
  <c r="S47" i="24"/>
  <c r="R47" i="24"/>
  <c r="Q47" i="24"/>
  <c r="P47" i="24"/>
  <c r="E47" i="24"/>
  <c r="U47" i="24" s="1"/>
  <c r="U46" i="24"/>
  <c r="S46" i="24"/>
  <c r="R46" i="24"/>
  <c r="Q46" i="24"/>
  <c r="P46" i="24"/>
  <c r="E46" i="24"/>
  <c r="T46" i="24" s="1"/>
  <c r="S45" i="24"/>
  <c r="R45" i="24"/>
  <c r="Q45" i="24"/>
  <c r="P45" i="24"/>
  <c r="E45" i="24"/>
  <c r="U45" i="24" s="1"/>
  <c r="S44" i="24"/>
  <c r="R44" i="24"/>
  <c r="Q44" i="24"/>
  <c r="P44" i="24"/>
  <c r="E44" i="24"/>
  <c r="T43" i="24"/>
  <c r="S43" i="24"/>
  <c r="R43" i="24"/>
  <c r="Q43" i="24"/>
  <c r="P43" i="24"/>
  <c r="E43" i="24"/>
  <c r="U42" i="24"/>
  <c r="S42" i="24"/>
  <c r="R42" i="24"/>
  <c r="Q42" i="24"/>
  <c r="P42" i="24"/>
  <c r="E42" i="24"/>
  <c r="T42" i="24" s="1"/>
  <c r="W40" i="24"/>
  <c r="V40" i="24"/>
  <c r="O40" i="24"/>
  <c r="N40" i="24"/>
  <c r="M40" i="24"/>
  <c r="L40" i="24"/>
  <c r="K40" i="24"/>
  <c r="J40" i="24"/>
  <c r="I40" i="24"/>
  <c r="S40" i="24" s="1"/>
  <c r="H40" i="24"/>
  <c r="R40" i="24" s="1"/>
  <c r="G40" i="24"/>
  <c r="F40" i="24"/>
  <c r="C40" i="24"/>
  <c r="E40" i="24" s="1"/>
  <c r="B40" i="24"/>
  <c r="S39" i="24"/>
  <c r="R39" i="24"/>
  <c r="Q39" i="24"/>
  <c r="P39" i="24"/>
  <c r="E39" i="24"/>
  <c r="T38" i="24"/>
  <c r="S38" i="24"/>
  <c r="R38" i="24"/>
  <c r="Q38" i="24"/>
  <c r="P38" i="24"/>
  <c r="E38" i="24"/>
  <c r="U38" i="24" s="1"/>
  <c r="S37" i="24"/>
  <c r="R37" i="24"/>
  <c r="Q37" i="24"/>
  <c r="P37" i="24"/>
  <c r="E37" i="24"/>
  <c r="T37" i="24" s="1"/>
  <c r="S36" i="24"/>
  <c r="R36" i="24"/>
  <c r="Q36" i="24"/>
  <c r="P36" i="24"/>
  <c r="E36" i="24"/>
  <c r="U36" i="24" s="1"/>
  <c r="S35" i="24"/>
  <c r="R35" i="24"/>
  <c r="Q35" i="24"/>
  <c r="P35" i="24"/>
  <c r="E35" i="24"/>
  <c r="W33" i="24"/>
  <c r="V33" i="24"/>
  <c r="O33" i="24"/>
  <c r="N33" i="24"/>
  <c r="M33" i="24"/>
  <c r="L33" i="24"/>
  <c r="K33" i="24"/>
  <c r="J33" i="24"/>
  <c r="I33" i="24"/>
  <c r="Q33" i="24" s="1"/>
  <c r="H33" i="24"/>
  <c r="G33" i="24"/>
  <c r="F33" i="24"/>
  <c r="C33" i="24"/>
  <c r="B33" i="24"/>
  <c r="E33" i="24" s="1"/>
  <c r="S32" i="24"/>
  <c r="R32" i="24"/>
  <c r="Q32" i="24"/>
  <c r="U32" i="24" s="1"/>
  <c r="P32" i="24"/>
  <c r="E32" i="24"/>
  <c r="W30" i="24"/>
  <c r="V30" i="24"/>
  <c r="O30" i="24"/>
  <c r="N30" i="24"/>
  <c r="M30" i="24"/>
  <c r="L30" i="24"/>
  <c r="K30" i="24"/>
  <c r="J30" i="24"/>
  <c r="I30" i="24"/>
  <c r="S30" i="24" s="1"/>
  <c r="H30" i="24"/>
  <c r="R30" i="24" s="1"/>
  <c r="G30" i="24"/>
  <c r="F30" i="24"/>
  <c r="C30" i="24"/>
  <c r="B30" i="24"/>
  <c r="S29" i="24"/>
  <c r="R29" i="24"/>
  <c r="Q29" i="24"/>
  <c r="P29" i="24"/>
  <c r="E29" i="24"/>
  <c r="S28" i="24"/>
  <c r="R28" i="24"/>
  <c r="Q28" i="24"/>
  <c r="P28" i="24"/>
  <c r="E28" i="24"/>
  <c r="U28" i="24" s="1"/>
  <c r="S27" i="24"/>
  <c r="R27" i="24"/>
  <c r="Q27" i="24"/>
  <c r="P27" i="24"/>
  <c r="E27" i="24"/>
  <c r="T27" i="24" s="1"/>
  <c r="S26" i="24"/>
  <c r="R26" i="24"/>
  <c r="Q26" i="24"/>
  <c r="P26" i="24"/>
  <c r="E26" i="24"/>
  <c r="U26" i="24" s="1"/>
  <c r="W24" i="24"/>
  <c r="V24" i="24"/>
  <c r="S24" i="24"/>
  <c r="O24" i="24"/>
  <c r="N24" i="24"/>
  <c r="M24" i="24"/>
  <c r="L24" i="24"/>
  <c r="K24" i="24"/>
  <c r="J24" i="24"/>
  <c r="I24" i="24"/>
  <c r="H24" i="24"/>
  <c r="R24" i="24" s="1"/>
  <c r="G24" i="24"/>
  <c r="F24" i="24"/>
  <c r="C24" i="24"/>
  <c r="B24" i="24"/>
  <c r="E24" i="24" s="1"/>
  <c r="T23" i="24"/>
  <c r="S23" i="24"/>
  <c r="R23" i="24"/>
  <c r="Q23" i="24"/>
  <c r="P23" i="24"/>
  <c r="E23" i="24"/>
  <c r="U23" i="24" s="1"/>
  <c r="S22" i="24"/>
  <c r="R22" i="24"/>
  <c r="Q22" i="24"/>
  <c r="P22" i="24"/>
  <c r="E22" i="24"/>
  <c r="T22" i="24" s="1"/>
  <c r="S21" i="24"/>
  <c r="R21" i="24"/>
  <c r="Q21" i="24"/>
  <c r="P21" i="24"/>
  <c r="E21" i="24"/>
  <c r="U21" i="24" s="1"/>
  <c r="S20" i="24"/>
  <c r="R20" i="24"/>
  <c r="Q20" i="24"/>
  <c r="P20" i="24"/>
  <c r="E20" i="24"/>
  <c r="T19" i="24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W16" i="24"/>
  <c r="V16" i="24"/>
  <c r="O16" i="24"/>
  <c r="N16" i="24"/>
  <c r="M16" i="24"/>
  <c r="L16" i="24"/>
  <c r="K16" i="24"/>
  <c r="J16" i="24"/>
  <c r="I16" i="24"/>
  <c r="S16" i="24" s="1"/>
  <c r="H16" i="24"/>
  <c r="R16" i="24" s="1"/>
  <c r="G16" i="24"/>
  <c r="F16" i="24"/>
  <c r="C16" i="24"/>
  <c r="E16" i="24" s="1"/>
  <c r="B16" i="24"/>
  <c r="S15" i="24"/>
  <c r="R15" i="24"/>
  <c r="Q15" i="24"/>
  <c r="P15" i="24"/>
  <c r="E15" i="24"/>
  <c r="S14" i="24"/>
  <c r="R14" i="24"/>
  <c r="Q14" i="24"/>
  <c r="P14" i="24"/>
  <c r="E14" i="24"/>
  <c r="U14" i="24" s="1"/>
  <c r="S13" i="24"/>
  <c r="R13" i="24"/>
  <c r="Q13" i="24"/>
  <c r="P13" i="24"/>
  <c r="E13" i="24"/>
  <c r="T13" i="24" s="1"/>
  <c r="S12" i="24"/>
  <c r="R12" i="24"/>
  <c r="Q12" i="24"/>
  <c r="P12" i="24"/>
  <c r="E12" i="24"/>
  <c r="S11" i="24"/>
  <c r="R11" i="24"/>
  <c r="Q11" i="24"/>
  <c r="P11" i="24"/>
  <c r="E11" i="24"/>
  <c r="S10" i="24"/>
  <c r="R10" i="24"/>
  <c r="Q10" i="24"/>
  <c r="P10" i="24"/>
  <c r="E10" i="24"/>
  <c r="S9" i="24"/>
  <c r="R9" i="24"/>
  <c r="Q9" i="24"/>
  <c r="P9" i="24"/>
  <c r="E9" i="24"/>
  <c r="U9" i="24" s="1"/>
  <c r="T93" i="23"/>
  <c r="S93" i="23"/>
  <c r="R93" i="23"/>
  <c r="Q93" i="23"/>
  <c r="P93" i="23"/>
  <c r="E93" i="23"/>
  <c r="U93" i="23" s="1"/>
  <c r="S92" i="23"/>
  <c r="R92" i="23"/>
  <c r="Q92" i="23"/>
  <c r="P92" i="23"/>
  <c r="E92" i="23"/>
  <c r="S91" i="23"/>
  <c r="R91" i="23"/>
  <c r="Q91" i="23"/>
  <c r="P91" i="23"/>
  <c r="E91" i="23"/>
  <c r="U91" i="23" s="1"/>
  <c r="U90" i="23"/>
  <c r="S90" i="23"/>
  <c r="R90" i="23"/>
  <c r="Q90" i="23"/>
  <c r="P90" i="23"/>
  <c r="E90" i="23"/>
  <c r="T90" i="23" s="1"/>
  <c r="T89" i="23"/>
  <c r="S89" i="23"/>
  <c r="R89" i="23"/>
  <c r="Q89" i="23"/>
  <c r="P89" i="23"/>
  <c r="E89" i="23"/>
  <c r="U89" i="23" s="1"/>
  <c r="S88" i="23"/>
  <c r="R88" i="23"/>
  <c r="Q88" i="23"/>
  <c r="P88" i="23"/>
  <c r="E88" i="23"/>
  <c r="S87" i="23"/>
  <c r="R87" i="23"/>
  <c r="Q87" i="23"/>
  <c r="P87" i="23"/>
  <c r="E87" i="23"/>
  <c r="U86" i="23"/>
  <c r="S86" i="23"/>
  <c r="R86" i="23"/>
  <c r="Q86" i="23"/>
  <c r="P86" i="23"/>
  <c r="E86" i="23"/>
  <c r="T86" i="23" s="1"/>
  <c r="W72" i="23"/>
  <c r="V72" i="23"/>
  <c r="O72" i="23"/>
  <c r="N72" i="23"/>
  <c r="M72" i="23"/>
  <c r="L72" i="23"/>
  <c r="K72" i="23"/>
  <c r="J72" i="23"/>
  <c r="I72" i="23"/>
  <c r="S72" i="23" s="1"/>
  <c r="H72" i="23"/>
  <c r="R72" i="23" s="1"/>
  <c r="G72" i="23"/>
  <c r="F72" i="23"/>
  <c r="C72" i="23"/>
  <c r="B72" i="23"/>
  <c r="E72" i="23" s="1"/>
  <c r="W71" i="23"/>
  <c r="V71" i="23"/>
  <c r="O71" i="23"/>
  <c r="N71" i="23"/>
  <c r="M71" i="23"/>
  <c r="L71" i="23"/>
  <c r="K71" i="23"/>
  <c r="J71" i="23"/>
  <c r="I71" i="23"/>
  <c r="S71" i="23" s="1"/>
  <c r="H71" i="23"/>
  <c r="P71" i="23" s="1"/>
  <c r="G71" i="23"/>
  <c r="F71" i="23"/>
  <c r="C71" i="23"/>
  <c r="B71" i="23"/>
  <c r="E71" i="23" s="1"/>
  <c r="W70" i="23"/>
  <c r="V70" i="23"/>
  <c r="O70" i="23"/>
  <c r="N70" i="23"/>
  <c r="M70" i="23"/>
  <c r="L70" i="23"/>
  <c r="K70" i="23"/>
  <c r="J70" i="23"/>
  <c r="I70" i="23"/>
  <c r="H70" i="23"/>
  <c r="R70" i="23" s="1"/>
  <c r="G70" i="23"/>
  <c r="F70" i="23"/>
  <c r="C70" i="23"/>
  <c r="B70" i="23"/>
  <c r="S69" i="23"/>
  <c r="R69" i="23"/>
  <c r="Q69" i="23"/>
  <c r="P69" i="23"/>
  <c r="E69" i="23"/>
  <c r="U69" i="23" s="1"/>
  <c r="W67" i="23"/>
  <c r="V67" i="23"/>
  <c r="O67" i="23"/>
  <c r="N67" i="23"/>
  <c r="M67" i="23"/>
  <c r="L67" i="23"/>
  <c r="K67" i="23"/>
  <c r="J67" i="23"/>
  <c r="I67" i="23"/>
  <c r="S67" i="23" s="1"/>
  <c r="H67" i="23"/>
  <c r="R67" i="23" s="1"/>
  <c r="G67" i="23"/>
  <c r="F67" i="23"/>
  <c r="C67" i="23"/>
  <c r="B67" i="23"/>
  <c r="W66" i="23"/>
  <c r="V66" i="23"/>
  <c r="S66" i="23"/>
  <c r="O66" i="23"/>
  <c r="N66" i="23"/>
  <c r="M66" i="23"/>
  <c r="L66" i="23"/>
  <c r="K66" i="23"/>
  <c r="J66" i="23"/>
  <c r="I66" i="23"/>
  <c r="Q66" i="23" s="1"/>
  <c r="H66" i="23"/>
  <c r="R66" i="23" s="1"/>
  <c r="G66" i="23"/>
  <c r="F66" i="23"/>
  <c r="C66" i="23"/>
  <c r="B66" i="23"/>
  <c r="E66" i="23" s="1"/>
  <c r="S65" i="23"/>
  <c r="R65" i="23"/>
  <c r="Q65" i="23"/>
  <c r="P65" i="23"/>
  <c r="E65" i="23"/>
  <c r="U65" i="23" s="1"/>
  <c r="S64" i="23"/>
  <c r="R64" i="23"/>
  <c r="Q64" i="23"/>
  <c r="P64" i="23"/>
  <c r="E64" i="23"/>
  <c r="T64" i="23" s="1"/>
  <c r="S63" i="23"/>
  <c r="R63" i="23"/>
  <c r="Q63" i="23"/>
  <c r="P63" i="23"/>
  <c r="E63" i="23"/>
  <c r="S62" i="23"/>
  <c r="R62" i="23"/>
  <c r="Q62" i="23"/>
  <c r="P62" i="23"/>
  <c r="E62" i="23"/>
  <c r="S61" i="23"/>
  <c r="R61" i="23"/>
  <c r="Q61" i="23"/>
  <c r="P61" i="23"/>
  <c r="E61" i="23"/>
  <c r="T61" i="23" s="1"/>
  <c r="V59" i="23"/>
  <c r="O59" i="23"/>
  <c r="N59" i="23"/>
  <c r="M59" i="23"/>
  <c r="L59" i="23"/>
  <c r="K59" i="23"/>
  <c r="J59" i="23"/>
  <c r="I59" i="23"/>
  <c r="S59" i="23" s="1"/>
  <c r="H59" i="23"/>
  <c r="R59" i="23" s="1"/>
  <c r="G59" i="23"/>
  <c r="F59" i="23"/>
  <c r="C59" i="23"/>
  <c r="B59" i="23"/>
  <c r="E59" i="23" s="1"/>
  <c r="S58" i="23"/>
  <c r="R58" i="23"/>
  <c r="Q58" i="23"/>
  <c r="P58" i="23"/>
  <c r="E58" i="23"/>
  <c r="S57" i="23"/>
  <c r="R57" i="23"/>
  <c r="Q57" i="23"/>
  <c r="P57" i="23"/>
  <c r="E57" i="23"/>
  <c r="U57" i="23" s="1"/>
  <c r="S56" i="23"/>
  <c r="R56" i="23"/>
  <c r="Q56" i="23"/>
  <c r="P56" i="23"/>
  <c r="E56" i="23"/>
  <c r="T56" i="23" s="1"/>
  <c r="T55" i="23"/>
  <c r="S55" i="23"/>
  <c r="R55" i="23"/>
  <c r="Q55" i="23"/>
  <c r="P55" i="23"/>
  <c r="E55" i="23"/>
  <c r="U55" i="23" s="1"/>
  <c r="W53" i="23"/>
  <c r="V53" i="23"/>
  <c r="O53" i="23"/>
  <c r="N53" i="23"/>
  <c r="M53" i="23"/>
  <c r="L53" i="23"/>
  <c r="K53" i="23"/>
  <c r="J53" i="23"/>
  <c r="I53" i="23"/>
  <c r="S53" i="23" s="1"/>
  <c r="H53" i="23"/>
  <c r="R53" i="23" s="1"/>
  <c r="G53" i="23"/>
  <c r="F53" i="23"/>
  <c r="C53" i="23"/>
  <c r="B53" i="23"/>
  <c r="S52" i="23"/>
  <c r="R52" i="23"/>
  <c r="Q52" i="23"/>
  <c r="P52" i="23"/>
  <c r="E52" i="23"/>
  <c r="U52" i="23" s="1"/>
  <c r="S51" i="23"/>
  <c r="R51" i="23"/>
  <c r="Q51" i="23"/>
  <c r="P51" i="23"/>
  <c r="E51" i="23"/>
  <c r="T51" i="23" s="1"/>
  <c r="T50" i="23"/>
  <c r="S50" i="23"/>
  <c r="R50" i="23"/>
  <c r="Q50" i="23"/>
  <c r="P50" i="23"/>
  <c r="E50" i="23"/>
  <c r="U50" i="23" s="1"/>
  <c r="S49" i="23"/>
  <c r="R49" i="23"/>
  <c r="Q49" i="23"/>
  <c r="P49" i="23"/>
  <c r="E49" i="23"/>
  <c r="S48" i="23"/>
  <c r="R48" i="23"/>
  <c r="Q48" i="23"/>
  <c r="P48" i="23"/>
  <c r="E48" i="23"/>
  <c r="U48" i="23" s="1"/>
  <c r="S47" i="23"/>
  <c r="R47" i="23"/>
  <c r="Q47" i="23"/>
  <c r="P47" i="23"/>
  <c r="E47" i="23"/>
  <c r="T47" i="23" s="1"/>
  <c r="T46" i="23"/>
  <c r="S46" i="23"/>
  <c r="R46" i="23"/>
  <c r="Q46" i="23"/>
  <c r="P46" i="23"/>
  <c r="E46" i="23"/>
  <c r="U46" i="23" s="1"/>
  <c r="S45" i="23"/>
  <c r="R45" i="23"/>
  <c r="Q45" i="23"/>
  <c r="P45" i="23"/>
  <c r="E45" i="23"/>
  <c r="S44" i="23"/>
  <c r="R44" i="23"/>
  <c r="Q44" i="23"/>
  <c r="P44" i="23"/>
  <c r="E44" i="23"/>
  <c r="U43" i="23"/>
  <c r="S43" i="23"/>
  <c r="R43" i="23"/>
  <c r="Q43" i="23"/>
  <c r="P43" i="23"/>
  <c r="E43" i="23"/>
  <c r="S42" i="23"/>
  <c r="R42" i="23"/>
  <c r="Q42" i="23"/>
  <c r="P42" i="23"/>
  <c r="E42" i="23"/>
  <c r="U42" i="23" s="1"/>
  <c r="W40" i="23"/>
  <c r="V40" i="23"/>
  <c r="S40" i="23"/>
  <c r="O40" i="23"/>
  <c r="N40" i="23"/>
  <c r="M40" i="23"/>
  <c r="L40" i="23"/>
  <c r="K40" i="23"/>
  <c r="J40" i="23"/>
  <c r="I40" i="23"/>
  <c r="H40" i="23"/>
  <c r="R40" i="23" s="1"/>
  <c r="G40" i="23"/>
  <c r="F40" i="23"/>
  <c r="C40" i="23"/>
  <c r="B40" i="23"/>
  <c r="S39" i="23"/>
  <c r="R39" i="23"/>
  <c r="Q39" i="23"/>
  <c r="P39" i="23"/>
  <c r="E39" i="23"/>
  <c r="U39" i="23" s="1"/>
  <c r="U38" i="23"/>
  <c r="S38" i="23"/>
  <c r="R38" i="23"/>
  <c r="Q38" i="23"/>
  <c r="P38" i="23"/>
  <c r="E38" i="23"/>
  <c r="T38" i="23" s="1"/>
  <c r="T37" i="23"/>
  <c r="S37" i="23"/>
  <c r="R37" i="23"/>
  <c r="Q37" i="23"/>
  <c r="P37" i="23"/>
  <c r="E37" i="23"/>
  <c r="U37" i="23" s="1"/>
  <c r="S36" i="23"/>
  <c r="R36" i="23"/>
  <c r="Q36" i="23"/>
  <c r="P36" i="23"/>
  <c r="E36" i="23"/>
  <c r="S35" i="23"/>
  <c r="R35" i="23"/>
  <c r="Q35" i="23"/>
  <c r="P35" i="23"/>
  <c r="E35" i="23"/>
  <c r="W33" i="23"/>
  <c r="V33" i="23"/>
  <c r="O33" i="23"/>
  <c r="N33" i="23"/>
  <c r="M33" i="23"/>
  <c r="L33" i="23"/>
  <c r="K33" i="23"/>
  <c r="J33" i="23"/>
  <c r="I33" i="23"/>
  <c r="S33" i="23" s="1"/>
  <c r="H33" i="23"/>
  <c r="G33" i="23"/>
  <c r="F33" i="23"/>
  <c r="C33" i="23"/>
  <c r="B33" i="23"/>
  <c r="E33" i="23" s="1"/>
  <c r="S32" i="23"/>
  <c r="R32" i="23"/>
  <c r="Q32" i="23"/>
  <c r="P32" i="23"/>
  <c r="E32" i="23"/>
  <c r="W30" i="23"/>
  <c r="V30" i="23"/>
  <c r="S30" i="23"/>
  <c r="O30" i="23"/>
  <c r="N30" i="23"/>
  <c r="M30" i="23"/>
  <c r="L30" i="23"/>
  <c r="K30" i="23"/>
  <c r="J30" i="23"/>
  <c r="I30" i="23"/>
  <c r="H30" i="23"/>
  <c r="R30" i="23" s="1"/>
  <c r="G30" i="23"/>
  <c r="F30" i="23"/>
  <c r="C30" i="23"/>
  <c r="B30" i="23"/>
  <c r="S29" i="23"/>
  <c r="R29" i="23"/>
  <c r="Q29" i="23"/>
  <c r="P29" i="23"/>
  <c r="E29" i="23"/>
  <c r="U29" i="23" s="1"/>
  <c r="U28" i="23"/>
  <c r="S28" i="23"/>
  <c r="R28" i="23"/>
  <c r="Q28" i="23"/>
  <c r="P28" i="23"/>
  <c r="E28" i="23"/>
  <c r="T28" i="23" s="1"/>
  <c r="T27" i="23"/>
  <c r="S27" i="23"/>
  <c r="R27" i="23"/>
  <c r="Q27" i="23"/>
  <c r="P27" i="23"/>
  <c r="E27" i="23"/>
  <c r="U27" i="23" s="1"/>
  <c r="S26" i="23"/>
  <c r="R26" i="23"/>
  <c r="Q26" i="23"/>
  <c r="P26" i="23"/>
  <c r="E26" i="23"/>
  <c r="W24" i="23"/>
  <c r="V24" i="23"/>
  <c r="O24" i="23"/>
  <c r="N24" i="23"/>
  <c r="M24" i="23"/>
  <c r="L24" i="23"/>
  <c r="K24" i="23"/>
  <c r="J24" i="23"/>
  <c r="I24" i="23"/>
  <c r="H24" i="23"/>
  <c r="G24" i="23"/>
  <c r="F24" i="23"/>
  <c r="C24" i="23"/>
  <c r="E24" i="23" s="1"/>
  <c r="B24" i="23"/>
  <c r="U23" i="23"/>
  <c r="S23" i="23"/>
  <c r="R23" i="23"/>
  <c r="Q23" i="23"/>
  <c r="P23" i="23"/>
  <c r="E23" i="23"/>
  <c r="T23" i="23" s="1"/>
  <c r="T22" i="23"/>
  <c r="S22" i="23"/>
  <c r="R22" i="23"/>
  <c r="Q22" i="23"/>
  <c r="P22" i="23"/>
  <c r="E22" i="23"/>
  <c r="U22" i="23" s="1"/>
  <c r="S21" i="23"/>
  <c r="R21" i="23"/>
  <c r="Q21" i="23"/>
  <c r="P21" i="23"/>
  <c r="E21" i="23"/>
  <c r="S20" i="23"/>
  <c r="R20" i="23"/>
  <c r="Q20" i="23"/>
  <c r="P20" i="23"/>
  <c r="E20" i="23"/>
  <c r="U19" i="23"/>
  <c r="S19" i="23"/>
  <c r="R19" i="23"/>
  <c r="Q19" i="23"/>
  <c r="P19" i="23"/>
  <c r="E19" i="23"/>
  <c r="T19" i="23" s="1"/>
  <c r="S18" i="23"/>
  <c r="R18" i="23"/>
  <c r="Q18" i="23"/>
  <c r="P18" i="23"/>
  <c r="E18" i="23"/>
  <c r="U18" i="23" s="1"/>
  <c r="W16" i="23"/>
  <c r="V16" i="23"/>
  <c r="S16" i="23"/>
  <c r="O16" i="23"/>
  <c r="N16" i="23"/>
  <c r="M16" i="23"/>
  <c r="L16" i="23"/>
  <c r="K16" i="23"/>
  <c r="J16" i="23"/>
  <c r="I16" i="23"/>
  <c r="H16" i="23"/>
  <c r="R16" i="23" s="1"/>
  <c r="G16" i="23"/>
  <c r="F16" i="23"/>
  <c r="C16" i="23"/>
  <c r="B16" i="23"/>
  <c r="S15" i="23"/>
  <c r="R15" i="23"/>
  <c r="Q15" i="23"/>
  <c r="P15" i="23"/>
  <c r="E15" i="23"/>
  <c r="U15" i="23" s="1"/>
  <c r="U14" i="23"/>
  <c r="S14" i="23"/>
  <c r="R14" i="23"/>
  <c r="Q14" i="23"/>
  <c r="P14" i="23"/>
  <c r="E14" i="23"/>
  <c r="T14" i="23" s="1"/>
  <c r="T13" i="23"/>
  <c r="S13" i="23"/>
  <c r="R13" i="23"/>
  <c r="Q13" i="23"/>
  <c r="P13" i="23"/>
  <c r="E13" i="23"/>
  <c r="U13" i="23" s="1"/>
  <c r="S12" i="23"/>
  <c r="R12" i="23"/>
  <c r="Q12" i="23"/>
  <c r="P12" i="23"/>
  <c r="E12" i="23"/>
  <c r="S11" i="23"/>
  <c r="R11" i="23"/>
  <c r="Q11" i="23"/>
  <c r="P11" i="23"/>
  <c r="E11" i="23"/>
  <c r="U10" i="23"/>
  <c r="S10" i="23"/>
  <c r="R10" i="23"/>
  <c r="Q10" i="23"/>
  <c r="P10" i="23"/>
  <c r="E10" i="23"/>
  <c r="S9" i="23"/>
  <c r="R9" i="23"/>
  <c r="Q9" i="23"/>
  <c r="P9" i="23"/>
  <c r="E9" i="23"/>
  <c r="U9" i="23" s="1"/>
  <c r="S93" i="22"/>
  <c r="R93" i="22"/>
  <c r="Q93" i="22"/>
  <c r="P93" i="22"/>
  <c r="E93" i="22"/>
  <c r="T92" i="22"/>
  <c r="S92" i="22"/>
  <c r="R92" i="22"/>
  <c r="Q92" i="22"/>
  <c r="P92" i="22"/>
  <c r="E92" i="22"/>
  <c r="U92" i="22" s="1"/>
  <c r="U91" i="22"/>
  <c r="S91" i="22"/>
  <c r="R91" i="22"/>
  <c r="Q91" i="22"/>
  <c r="P91" i="22"/>
  <c r="E91" i="22"/>
  <c r="T91" i="22" s="1"/>
  <c r="S90" i="22"/>
  <c r="R90" i="22"/>
  <c r="Q90" i="22"/>
  <c r="P90" i="22"/>
  <c r="E90" i="22"/>
  <c r="U90" i="22" s="1"/>
  <c r="S89" i="22"/>
  <c r="R89" i="22"/>
  <c r="Q89" i="22"/>
  <c r="P89" i="22"/>
  <c r="E89" i="22"/>
  <c r="T88" i="22"/>
  <c r="S88" i="22"/>
  <c r="R88" i="22"/>
  <c r="Q88" i="22"/>
  <c r="P88" i="22"/>
  <c r="E88" i="22"/>
  <c r="U88" i="22" s="1"/>
  <c r="S87" i="22"/>
  <c r="R87" i="22"/>
  <c r="Q87" i="22"/>
  <c r="P87" i="22"/>
  <c r="E87" i="22"/>
  <c r="T87" i="22" s="1"/>
  <c r="S86" i="22"/>
  <c r="R86" i="22"/>
  <c r="Q86" i="22"/>
  <c r="P86" i="22"/>
  <c r="E86" i="22"/>
  <c r="U86" i="22" s="1"/>
  <c r="W72" i="22"/>
  <c r="V72" i="22"/>
  <c r="O72" i="22"/>
  <c r="N72" i="22"/>
  <c r="M72" i="22"/>
  <c r="L72" i="22"/>
  <c r="K72" i="22"/>
  <c r="J72" i="22"/>
  <c r="I72" i="22"/>
  <c r="S72" i="22" s="1"/>
  <c r="H72" i="22"/>
  <c r="R72" i="22" s="1"/>
  <c r="G72" i="22"/>
  <c r="F72" i="22"/>
  <c r="C72" i="22"/>
  <c r="B72" i="22"/>
  <c r="W71" i="22"/>
  <c r="V71" i="22"/>
  <c r="O71" i="22"/>
  <c r="N71" i="22"/>
  <c r="M71" i="22"/>
  <c r="L71" i="22"/>
  <c r="K71" i="22"/>
  <c r="J71" i="22"/>
  <c r="I71" i="22"/>
  <c r="H71" i="22"/>
  <c r="G71" i="22"/>
  <c r="F71" i="22"/>
  <c r="C71" i="22"/>
  <c r="B71" i="22"/>
  <c r="W70" i="22"/>
  <c r="V70" i="22"/>
  <c r="R70" i="22"/>
  <c r="O70" i="22"/>
  <c r="N70" i="22"/>
  <c r="M70" i="22"/>
  <c r="L70" i="22"/>
  <c r="K70" i="22"/>
  <c r="J70" i="22"/>
  <c r="I70" i="22"/>
  <c r="S70" i="22" s="1"/>
  <c r="H70" i="22"/>
  <c r="G70" i="22"/>
  <c r="F70" i="22"/>
  <c r="E70" i="22"/>
  <c r="C70" i="22"/>
  <c r="B70" i="22"/>
  <c r="S69" i="22"/>
  <c r="R69" i="22"/>
  <c r="Q69" i="22"/>
  <c r="P69" i="22"/>
  <c r="T69" i="22" s="1"/>
  <c r="E69" i="22"/>
  <c r="U69" i="22" s="1"/>
  <c r="W67" i="22"/>
  <c r="V67" i="22"/>
  <c r="O67" i="22"/>
  <c r="N67" i="22"/>
  <c r="M67" i="22"/>
  <c r="L67" i="22"/>
  <c r="K67" i="22"/>
  <c r="J67" i="22"/>
  <c r="I67" i="22"/>
  <c r="S67" i="22" s="1"/>
  <c r="H67" i="22"/>
  <c r="R67" i="22" s="1"/>
  <c r="G67" i="22"/>
  <c r="F67" i="22"/>
  <c r="C67" i="22"/>
  <c r="B67" i="22"/>
  <c r="W66" i="22"/>
  <c r="V66" i="22"/>
  <c r="O66" i="22"/>
  <c r="N66" i="22"/>
  <c r="M66" i="22"/>
  <c r="L66" i="22"/>
  <c r="K66" i="22"/>
  <c r="J66" i="22"/>
  <c r="I66" i="22"/>
  <c r="H66" i="22"/>
  <c r="R66" i="22" s="1"/>
  <c r="G66" i="22"/>
  <c r="F66" i="22"/>
  <c r="C66" i="22"/>
  <c r="B66" i="22"/>
  <c r="S65" i="22"/>
  <c r="R65" i="22"/>
  <c r="Q65" i="22"/>
  <c r="P65" i="22"/>
  <c r="E65" i="22"/>
  <c r="T65" i="22" s="1"/>
  <c r="S64" i="22"/>
  <c r="R64" i="22"/>
  <c r="Q64" i="22"/>
  <c r="P64" i="22"/>
  <c r="E64" i="22"/>
  <c r="U64" i="22" s="1"/>
  <c r="S63" i="22"/>
  <c r="R63" i="22"/>
  <c r="Q63" i="22"/>
  <c r="P63" i="22"/>
  <c r="E63" i="22"/>
  <c r="S62" i="22"/>
  <c r="R62" i="22"/>
  <c r="Q62" i="22"/>
  <c r="P62" i="22"/>
  <c r="E62" i="22"/>
  <c r="U62" i="22" s="1"/>
  <c r="S61" i="22"/>
  <c r="R61" i="22"/>
  <c r="Q61" i="22"/>
  <c r="P61" i="22"/>
  <c r="E61" i="22"/>
  <c r="U61" i="22" s="1"/>
  <c r="V59" i="22"/>
  <c r="S59" i="22"/>
  <c r="O59" i="22"/>
  <c r="N59" i="22"/>
  <c r="M59" i="22"/>
  <c r="L59" i="22"/>
  <c r="K59" i="22"/>
  <c r="J59" i="22"/>
  <c r="I59" i="22"/>
  <c r="H59" i="22"/>
  <c r="R59" i="22" s="1"/>
  <c r="G59" i="22"/>
  <c r="F59" i="22"/>
  <c r="C59" i="22"/>
  <c r="B59" i="22"/>
  <c r="E59" i="22" s="1"/>
  <c r="T58" i="22"/>
  <c r="S58" i="22"/>
  <c r="R58" i="22"/>
  <c r="Q58" i="22"/>
  <c r="P58" i="22"/>
  <c r="E58" i="22"/>
  <c r="U58" i="22" s="1"/>
  <c r="S57" i="22"/>
  <c r="R57" i="22"/>
  <c r="Q57" i="22"/>
  <c r="P57" i="22"/>
  <c r="E57" i="22"/>
  <c r="T57" i="22" s="1"/>
  <c r="S56" i="22"/>
  <c r="R56" i="22"/>
  <c r="Q56" i="22"/>
  <c r="P56" i="22"/>
  <c r="E56" i="22"/>
  <c r="U56" i="22" s="1"/>
  <c r="S55" i="22"/>
  <c r="R55" i="22"/>
  <c r="Q55" i="22"/>
  <c r="P55" i="22"/>
  <c r="E55" i="22"/>
  <c r="W53" i="22"/>
  <c r="V53" i="22"/>
  <c r="O53" i="22"/>
  <c r="N53" i="22"/>
  <c r="M53" i="22"/>
  <c r="L53" i="22"/>
  <c r="K53" i="22"/>
  <c r="J53" i="22"/>
  <c r="I53" i="22"/>
  <c r="H53" i="22"/>
  <c r="P53" i="22" s="1"/>
  <c r="G53" i="22"/>
  <c r="F53" i="22"/>
  <c r="C53" i="22"/>
  <c r="B53" i="22"/>
  <c r="E53" i="22" s="1"/>
  <c r="S52" i="22"/>
  <c r="R52" i="22"/>
  <c r="Q52" i="22"/>
  <c r="P52" i="22"/>
  <c r="E52" i="22"/>
  <c r="T52" i="22" s="1"/>
  <c r="S51" i="22"/>
  <c r="R51" i="22"/>
  <c r="Q51" i="22"/>
  <c r="P51" i="22"/>
  <c r="E51" i="22"/>
  <c r="S50" i="22"/>
  <c r="R50" i="22"/>
  <c r="Q50" i="22"/>
  <c r="P50" i="22"/>
  <c r="E50" i="22"/>
  <c r="S49" i="22"/>
  <c r="R49" i="22"/>
  <c r="Q49" i="22"/>
  <c r="P49" i="22"/>
  <c r="E49" i="22"/>
  <c r="U49" i="22" s="1"/>
  <c r="S48" i="22"/>
  <c r="R48" i="22"/>
  <c r="Q48" i="22"/>
  <c r="P48" i="22"/>
  <c r="E48" i="22"/>
  <c r="T48" i="22" s="1"/>
  <c r="S47" i="22"/>
  <c r="R47" i="22"/>
  <c r="Q47" i="22"/>
  <c r="P47" i="22"/>
  <c r="E47" i="22"/>
  <c r="U47" i="22" s="1"/>
  <c r="S46" i="22"/>
  <c r="R46" i="22"/>
  <c r="Q46" i="22"/>
  <c r="P46" i="22"/>
  <c r="E46" i="22"/>
  <c r="S45" i="22"/>
  <c r="R45" i="22"/>
  <c r="Q45" i="22"/>
  <c r="P45" i="22"/>
  <c r="E45" i="22"/>
  <c r="U45" i="22" s="1"/>
  <c r="U44" i="22"/>
  <c r="S44" i="22"/>
  <c r="R44" i="22"/>
  <c r="Q44" i="22"/>
  <c r="P44" i="22"/>
  <c r="E44" i="22"/>
  <c r="T44" i="22" s="1"/>
  <c r="T43" i="22"/>
  <c r="S43" i="22"/>
  <c r="R43" i="22"/>
  <c r="Q43" i="22"/>
  <c r="P43" i="22"/>
  <c r="E43" i="22"/>
  <c r="U43" i="22" s="1"/>
  <c r="S42" i="22"/>
  <c r="R42" i="22"/>
  <c r="Q42" i="22"/>
  <c r="P42" i="22"/>
  <c r="E42" i="22"/>
  <c r="W40" i="22"/>
  <c r="V40" i="22"/>
  <c r="O40" i="22"/>
  <c r="N40" i="22"/>
  <c r="M40" i="22"/>
  <c r="L40" i="22"/>
  <c r="K40" i="22"/>
  <c r="J40" i="22"/>
  <c r="I40" i="22"/>
  <c r="H40" i="22"/>
  <c r="R40" i="22" s="1"/>
  <c r="G40" i="22"/>
  <c r="F40" i="22"/>
  <c r="C40" i="22"/>
  <c r="B40" i="22"/>
  <c r="U39" i="22"/>
  <c r="S39" i="22"/>
  <c r="R39" i="22"/>
  <c r="Q39" i="22"/>
  <c r="P39" i="22"/>
  <c r="E39" i="22"/>
  <c r="T39" i="22" s="1"/>
  <c r="T38" i="22"/>
  <c r="S38" i="22"/>
  <c r="R38" i="22"/>
  <c r="Q38" i="22"/>
  <c r="P38" i="22"/>
  <c r="E38" i="22"/>
  <c r="U38" i="22" s="1"/>
  <c r="S37" i="22"/>
  <c r="R37" i="22"/>
  <c r="Q37" i="22"/>
  <c r="P37" i="22"/>
  <c r="E37" i="22"/>
  <c r="S36" i="22"/>
  <c r="R36" i="22"/>
  <c r="Q36" i="22"/>
  <c r="P36" i="22"/>
  <c r="E36" i="22"/>
  <c r="S35" i="22"/>
  <c r="R35" i="22"/>
  <c r="Q35" i="22"/>
  <c r="P35" i="22"/>
  <c r="E35" i="22"/>
  <c r="W33" i="22"/>
  <c r="V33" i="22"/>
  <c r="O33" i="22"/>
  <c r="N33" i="22"/>
  <c r="M33" i="22"/>
  <c r="L33" i="22"/>
  <c r="K33" i="22"/>
  <c r="J33" i="22"/>
  <c r="I33" i="22"/>
  <c r="S33" i="22" s="1"/>
  <c r="H33" i="22"/>
  <c r="R33" i="22" s="1"/>
  <c r="G33" i="22"/>
  <c r="F33" i="22"/>
  <c r="C33" i="22"/>
  <c r="B33" i="22"/>
  <c r="S32" i="22"/>
  <c r="R32" i="22"/>
  <c r="Q32" i="22"/>
  <c r="P32" i="22"/>
  <c r="E32" i="22"/>
  <c r="W30" i="22"/>
  <c r="V30" i="22"/>
  <c r="O30" i="22"/>
  <c r="N30" i="22"/>
  <c r="M30" i="22"/>
  <c r="L30" i="22"/>
  <c r="K30" i="22"/>
  <c r="J30" i="22"/>
  <c r="I30" i="22"/>
  <c r="H30" i="22"/>
  <c r="R30" i="22" s="1"/>
  <c r="G30" i="22"/>
  <c r="F30" i="22"/>
  <c r="C30" i="22"/>
  <c r="B30" i="22"/>
  <c r="E30" i="22" s="1"/>
  <c r="U29" i="22"/>
  <c r="S29" i="22"/>
  <c r="R29" i="22"/>
  <c r="Q29" i="22"/>
  <c r="P29" i="22"/>
  <c r="E29" i="22"/>
  <c r="T29" i="22" s="1"/>
  <c r="T28" i="22"/>
  <c r="S28" i="22"/>
  <c r="R28" i="22"/>
  <c r="Q28" i="22"/>
  <c r="P28" i="22"/>
  <c r="E28" i="22"/>
  <c r="U28" i="22" s="1"/>
  <c r="S27" i="22"/>
  <c r="R27" i="22"/>
  <c r="Q27" i="22"/>
  <c r="P27" i="22"/>
  <c r="E27" i="22"/>
  <c r="T26" i="22"/>
  <c r="S26" i="22"/>
  <c r="R26" i="22"/>
  <c r="Q26" i="22"/>
  <c r="P26" i="22"/>
  <c r="E26" i="22"/>
  <c r="U26" i="22" s="1"/>
  <c r="W24" i="22"/>
  <c r="V24" i="22"/>
  <c r="O24" i="22"/>
  <c r="N24" i="22"/>
  <c r="M24" i="22"/>
  <c r="L24" i="22"/>
  <c r="K24" i="22"/>
  <c r="J24" i="22"/>
  <c r="I24" i="22"/>
  <c r="H24" i="22"/>
  <c r="P24" i="22" s="1"/>
  <c r="G24" i="22"/>
  <c r="F24" i="22"/>
  <c r="E24" i="22"/>
  <c r="C24" i="22"/>
  <c r="B24" i="22"/>
  <c r="S23" i="22"/>
  <c r="R23" i="22"/>
  <c r="Q23" i="22"/>
  <c r="P23" i="22"/>
  <c r="E23" i="22"/>
  <c r="U23" i="22" s="1"/>
  <c r="S22" i="22"/>
  <c r="R22" i="22"/>
  <c r="Q22" i="22"/>
  <c r="P22" i="22"/>
  <c r="E22" i="22"/>
  <c r="T21" i="22"/>
  <c r="S21" i="22"/>
  <c r="R21" i="22"/>
  <c r="Q21" i="22"/>
  <c r="P21" i="22"/>
  <c r="E21" i="22"/>
  <c r="U21" i="22" s="1"/>
  <c r="U20" i="22"/>
  <c r="S20" i="22"/>
  <c r="R20" i="22"/>
  <c r="Q20" i="22"/>
  <c r="P20" i="22"/>
  <c r="E20" i="22"/>
  <c r="T20" i="22" s="1"/>
  <c r="T19" i="22"/>
  <c r="S19" i="22"/>
  <c r="R19" i="22"/>
  <c r="Q19" i="22"/>
  <c r="P19" i="22"/>
  <c r="E19" i="22"/>
  <c r="U19" i="22" s="1"/>
  <c r="S18" i="22"/>
  <c r="R18" i="22"/>
  <c r="Q18" i="22"/>
  <c r="P18" i="22"/>
  <c r="E18" i="22"/>
  <c r="W16" i="22"/>
  <c r="V16" i="22"/>
  <c r="O16" i="22"/>
  <c r="N16" i="22"/>
  <c r="M16" i="22"/>
  <c r="L16" i="22"/>
  <c r="K16" i="22"/>
  <c r="J16" i="22"/>
  <c r="I16" i="22"/>
  <c r="Q16" i="22" s="1"/>
  <c r="H16" i="22"/>
  <c r="R16" i="22" s="1"/>
  <c r="G16" i="22"/>
  <c r="F16" i="22"/>
  <c r="C16" i="22"/>
  <c r="B16" i="22"/>
  <c r="E16" i="22" s="1"/>
  <c r="U15" i="22"/>
  <c r="S15" i="22"/>
  <c r="R15" i="22"/>
  <c r="Q15" i="22"/>
  <c r="P15" i="22"/>
  <c r="E15" i="22"/>
  <c r="T15" i="22" s="1"/>
  <c r="T14" i="22"/>
  <c r="S14" i="22"/>
  <c r="R14" i="22"/>
  <c r="Q14" i="22"/>
  <c r="P14" i="22"/>
  <c r="E14" i="22"/>
  <c r="U14" i="22" s="1"/>
  <c r="S13" i="22"/>
  <c r="R13" i="22"/>
  <c r="Q13" i="22"/>
  <c r="P13" i="22"/>
  <c r="E13" i="22"/>
  <c r="T12" i="22"/>
  <c r="S12" i="22"/>
  <c r="R12" i="22"/>
  <c r="Q12" i="22"/>
  <c r="P12" i="22"/>
  <c r="E12" i="22"/>
  <c r="U12" i="22" s="1"/>
  <c r="S11" i="22"/>
  <c r="R11" i="22"/>
  <c r="Q11" i="22"/>
  <c r="P11" i="22"/>
  <c r="E11" i="22"/>
  <c r="T11" i="22" s="1"/>
  <c r="S10" i="22"/>
  <c r="R10" i="22"/>
  <c r="Q10" i="22"/>
  <c r="P10" i="22"/>
  <c r="T10" i="22" s="1"/>
  <c r="E10" i="22"/>
  <c r="U10" i="22" s="1"/>
  <c r="S9" i="22"/>
  <c r="R9" i="22"/>
  <c r="Q9" i="22"/>
  <c r="P9" i="22"/>
  <c r="E9" i="22"/>
  <c r="S93" i="21"/>
  <c r="R93" i="21"/>
  <c r="Q93" i="21"/>
  <c r="P93" i="21"/>
  <c r="E93" i="21"/>
  <c r="S92" i="21"/>
  <c r="R92" i="21"/>
  <c r="Q92" i="21"/>
  <c r="P92" i="21"/>
  <c r="E92" i="21"/>
  <c r="S91" i="21"/>
  <c r="R91" i="21"/>
  <c r="Q91" i="21"/>
  <c r="P91" i="21"/>
  <c r="E91" i="21"/>
  <c r="S90" i="21"/>
  <c r="R90" i="21"/>
  <c r="Q90" i="21"/>
  <c r="P90" i="21"/>
  <c r="E90" i="21"/>
  <c r="T89" i="21"/>
  <c r="S89" i="21"/>
  <c r="R89" i="21"/>
  <c r="Q89" i="21"/>
  <c r="P89" i="21"/>
  <c r="E89" i="21"/>
  <c r="U89" i="21" s="1"/>
  <c r="U88" i="21"/>
  <c r="S88" i="21"/>
  <c r="R88" i="21"/>
  <c r="Q88" i="21"/>
  <c r="P88" i="21"/>
  <c r="E88" i="21"/>
  <c r="T88" i="21" s="1"/>
  <c r="S87" i="21"/>
  <c r="R87" i="21"/>
  <c r="Q87" i="21"/>
  <c r="P87" i="21"/>
  <c r="E87" i="21"/>
  <c r="U87" i="21" s="1"/>
  <c r="S86" i="21"/>
  <c r="R86" i="21"/>
  <c r="Q86" i="21"/>
  <c r="P86" i="21"/>
  <c r="E86" i="21"/>
  <c r="W72" i="21"/>
  <c r="V72" i="21"/>
  <c r="O72" i="21"/>
  <c r="N72" i="21"/>
  <c r="M72" i="21"/>
  <c r="L72" i="21"/>
  <c r="K72" i="21"/>
  <c r="J72" i="21"/>
  <c r="I72" i="21"/>
  <c r="H72" i="21"/>
  <c r="R72" i="21" s="1"/>
  <c r="G72" i="21"/>
  <c r="F72" i="21"/>
  <c r="C72" i="21"/>
  <c r="B72" i="21"/>
  <c r="E72" i="21" s="1"/>
  <c r="W71" i="21"/>
  <c r="V71" i="21"/>
  <c r="O71" i="21"/>
  <c r="N71" i="21"/>
  <c r="M71" i="21"/>
  <c r="L71" i="21"/>
  <c r="K71" i="21"/>
  <c r="Q71" i="21" s="1"/>
  <c r="J71" i="21"/>
  <c r="I71" i="21"/>
  <c r="S71" i="21" s="1"/>
  <c r="H71" i="21"/>
  <c r="G71" i="21"/>
  <c r="F71" i="21"/>
  <c r="C71" i="21"/>
  <c r="B71" i="21"/>
  <c r="E71" i="21" s="1"/>
  <c r="W70" i="21"/>
  <c r="V70" i="21"/>
  <c r="O70" i="21"/>
  <c r="N70" i="21"/>
  <c r="M70" i="21"/>
  <c r="L70" i="21"/>
  <c r="K70" i="21"/>
  <c r="J70" i="21"/>
  <c r="I70" i="21"/>
  <c r="S70" i="21" s="1"/>
  <c r="H70" i="21"/>
  <c r="R70" i="21" s="1"/>
  <c r="G70" i="21"/>
  <c r="F70" i="21"/>
  <c r="C70" i="21"/>
  <c r="E70" i="21" s="1"/>
  <c r="B70" i="21"/>
  <c r="S69" i="21"/>
  <c r="R69" i="21"/>
  <c r="Q69" i="21"/>
  <c r="P69" i="21"/>
  <c r="E69" i="21"/>
  <c r="W67" i="21"/>
  <c r="V67" i="21"/>
  <c r="O67" i="21"/>
  <c r="N67" i="21"/>
  <c r="M67" i="21"/>
  <c r="L67" i="21"/>
  <c r="K67" i="21"/>
  <c r="J67" i="21"/>
  <c r="I67" i="21"/>
  <c r="H67" i="21"/>
  <c r="R67" i="21" s="1"/>
  <c r="G67" i="21"/>
  <c r="F67" i="21"/>
  <c r="C67" i="21"/>
  <c r="B67" i="21"/>
  <c r="W66" i="21"/>
  <c r="V66" i="21"/>
  <c r="R66" i="21"/>
  <c r="O66" i="21"/>
  <c r="N66" i="21"/>
  <c r="M66" i="21"/>
  <c r="L66" i="21"/>
  <c r="K66" i="21"/>
  <c r="J66" i="21"/>
  <c r="I66" i="21"/>
  <c r="S66" i="21" s="1"/>
  <c r="H66" i="21"/>
  <c r="G66" i="21"/>
  <c r="F66" i="21"/>
  <c r="E66" i="21"/>
  <c r="C66" i="21"/>
  <c r="B66" i="21"/>
  <c r="U65" i="21"/>
  <c r="T65" i="21"/>
  <c r="S65" i="21"/>
  <c r="R65" i="21"/>
  <c r="Q65" i="21"/>
  <c r="P65" i="21"/>
  <c r="E65" i="21"/>
  <c r="S64" i="21"/>
  <c r="R64" i="21"/>
  <c r="Q64" i="21"/>
  <c r="P64" i="21"/>
  <c r="E64" i="21"/>
  <c r="S63" i="21"/>
  <c r="R63" i="21"/>
  <c r="Q63" i="21"/>
  <c r="P63" i="21"/>
  <c r="E63" i="21"/>
  <c r="U63" i="21" s="1"/>
  <c r="U62" i="21"/>
  <c r="S62" i="21"/>
  <c r="R62" i="21"/>
  <c r="Q62" i="21"/>
  <c r="P62" i="21"/>
  <c r="E62" i="21"/>
  <c r="T62" i="21" s="1"/>
  <c r="U61" i="21"/>
  <c r="T61" i="21"/>
  <c r="S61" i="21"/>
  <c r="R61" i="21"/>
  <c r="Q61" i="21"/>
  <c r="P61" i="21"/>
  <c r="E61" i="21"/>
  <c r="V59" i="21"/>
  <c r="O59" i="21"/>
  <c r="N59" i="21"/>
  <c r="M59" i="21"/>
  <c r="L59" i="21"/>
  <c r="K59" i="21"/>
  <c r="J59" i="21"/>
  <c r="I59" i="21"/>
  <c r="H59" i="21"/>
  <c r="R59" i="21" s="1"/>
  <c r="G59" i="21"/>
  <c r="F59" i="21"/>
  <c r="C59" i="21"/>
  <c r="B59" i="21"/>
  <c r="S58" i="21"/>
  <c r="R58" i="21"/>
  <c r="Q58" i="21"/>
  <c r="P58" i="21"/>
  <c r="E58" i="21"/>
  <c r="T58" i="21" s="1"/>
  <c r="U57" i="21"/>
  <c r="T57" i="21"/>
  <c r="S57" i="21"/>
  <c r="R57" i="21"/>
  <c r="Q57" i="21"/>
  <c r="P57" i="21"/>
  <c r="E57" i="21"/>
  <c r="S56" i="21"/>
  <c r="R56" i="21"/>
  <c r="Q56" i="21"/>
  <c r="P56" i="21"/>
  <c r="E56" i="21"/>
  <c r="T55" i="21"/>
  <c r="S55" i="21"/>
  <c r="R55" i="21"/>
  <c r="Q55" i="21"/>
  <c r="P55" i="21"/>
  <c r="E55" i="21"/>
  <c r="U55" i="21" s="1"/>
  <c r="W53" i="21"/>
  <c r="V53" i="21"/>
  <c r="O53" i="21"/>
  <c r="N53" i="21"/>
  <c r="M53" i="21"/>
  <c r="Q53" i="21" s="1"/>
  <c r="L53" i="21"/>
  <c r="K53" i="21"/>
  <c r="J53" i="21"/>
  <c r="I53" i="21"/>
  <c r="S53" i="21" s="1"/>
  <c r="H53" i="21"/>
  <c r="P53" i="21" s="1"/>
  <c r="G53" i="21"/>
  <c r="F53" i="21"/>
  <c r="C53" i="21"/>
  <c r="B53" i="21"/>
  <c r="T52" i="21"/>
  <c r="S52" i="21"/>
  <c r="R52" i="21"/>
  <c r="Q52" i="21"/>
  <c r="P52" i="21"/>
  <c r="E52" i="21"/>
  <c r="U52" i="21" s="1"/>
  <c r="S51" i="21"/>
  <c r="R51" i="21"/>
  <c r="Q51" i="21"/>
  <c r="P51" i="21"/>
  <c r="E51" i="21"/>
  <c r="T50" i="21"/>
  <c r="S50" i="21"/>
  <c r="R50" i="21"/>
  <c r="Q50" i="21"/>
  <c r="P50" i="21"/>
  <c r="E50" i="21"/>
  <c r="U50" i="21" s="1"/>
  <c r="S49" i="21"/>
  <c r="R49" i="21"/>
  <c r="Q49" i="21"/>
  <c r="P49" i="21"/>
  <c r="E49" i="21"/>
  <c r="T48" i="21"/>
  <c r="S48" i="21"/>
  <c r="R48" i="21"/>
  <c r="Q48" i="21"/>
  <c r="P48" i="21"/>
  <c r="E48" i="21"/>
  <c r="U48" i="21" s="1"/>
  <c r="S47" i="21"/>
  <c r="R47" i="21"/>
  <c r="Q47" i="21"/>
  <c r="P47" i="21"/>
  <c r="E47" i="21"/>
  <c r="S46" i="21"/>
  <c r="R46" i="21"/>
  <c r="Q46" i="21"/>
  <c r="P46" i="21"/>
  <c r="E46" i="21"/>
  <c r="U46" i="21" s="1"/>
  <c r="U45" i="21"/>
  <c r="S45" i="21"/>
  <c r="R45" i="21"/>
  <c r="Q45" i="21"/>
  <c r="P45" i="21"/>
  <c r="E45" i="21"/>
  <c r="T45" i="21" s="1"/>
  <c r="T44" i="21"/>
  <c r="S44" i="21"/>
  <c r="R44" i="21"/>
  <c r="Q44" i="21"/>
  <c r="P44" i="21"/>
  <c r="E44" i="21"/>
  <c r="U44" i="21" s="1"/>
  <c r="S43" i="21"/>
  <c r="R43" i="21"/>
  <c r="Q43" i="21"/>
  <c r="P43" i="21"/>
  <c r="E43" i="21"/>
  <c r="S42" i="21"/>
  <c r="R42" i="21"/>
  <c r="Q42" i="21"/>
  <c r="P42" i="21"/>
  <c r="E42" i="21"/>
  <c r="W40" i="21"/>
  <c r="V40" i="21"/>
  <c r="O40" i="21"/>
  <c r="N40" i="21"/>
  <c r="M40" i="21"/>
  <c r="L40" i="21"/>
  <c r="K40" i="21"/>
  <c r="J40" i="21"/>
  <c r="I40" i="21"/>
  <c r="S40" i="21" s="1"/>
  <c r="H40" i="21"/>
  <c r="G40" i="21"/>
  <c r="F40" i="21"/>
  <c r="C40" i="21"/>
  <c r="B40" i="21"/>
  <c r="E40" i="21" s="1"/>
  <c r="T39" i="21"/>
  <c r="S39" i="21"/>
  <c r="R39" i="21"/>
  <c r="Q39" i="21"/>
  <c r="P39" i="21"/>
  <c r="E39" i="21"/>
  <c r="U39" i="21" s="1"/>
  <c r="S38" i="21"/>
  <c r="R38" i="21"/>
  <c r="Q38" i="21"/>
  <c r="P38" i="21"/>
  <c r="E38" i="21"/>
  <c r="S37" i="21"/>
  <c r="R37" i="21"/>
  <c r="Q37" i="21"/>
  <c r="P37" i="21"/>
  <c r="E37" i="21"/>
  <c r="U37" i="21" s="1"/>
  <c r="S36" i="21"/>
  <c r="R36" i="21"/>
  <c r="Q36" i="21"/>
  <c r="U36" i="21" s="1"/>
  <c r="P36" i="21"/>
  <c r="E36" i="21"/>
  <c r="S35" i="21"/>
  <c r="R35" i="21"/>
  <c r="Q35" i="21"/>
  <c r="U35" i="21" s="1"/>
  <c r="P35" i="21"/>
  <c r="T35" i="21" s="1"/>
  <c r="E35" i="21"/>
  <c r="W33" i="21"/>
  <c r="V33" i="21"/>
  <c r="O33" i="21"/>
  <c r="N33" i="21"/>
  <c r="M33" i="21"/>
  <c r="L33" i="21"/>
  <c r="K33" i="21"/>
  <c r="J33" i="21"/>
  <c r="I33" i="21"/>
  <c r="S33" i="21" s="1"/>
  <c r="H33" i="21"/>
  <c r="R33" i="21" s="1"/>
  <c r="G33" i="21"/>
  <c r="F33" i="21"/>
  <c r="C33" i="21"/>
  <c r="B33" i="21"/>
  <c r="S32" i="21"/>
  <c r="R32" i="21"/>
  <c r="Q32" i="21"/>
  <c r="P32" i="21"/>
  <c r="E32" i="21"/>
  <c r="U32" i="21" s="1"/>
  <c r="W30" i="21"/>
  <c r="V30" i="21"/>
  <c r="O30" i="21"/>
  <c r="N30" i="21"/>
  <c r="M30" i="21"/>
  <c r="L30" i="21"/>
  <c r="K30" i="21"/>
  <c r="J30" i="21"/>
  <c r="I30" i="21"/>
  <c r="S30" i="21" s="1"/>
  <c r="H30" i="21"/>
  <c r="G30" i="21"/>
  <c r="F30" i="21"/>
  <c r="C30" i="21"/>
  <c r="B30" i="21"/>
  <c r="E30" i="21" s="1"/>
  <c r="T29" i="21"/>
  <c r="S29" i="21"/>
  <c r="R29" i="21"/>
  <c r="Q29" i="21"/>
  <c r="P29" i="21"/>
  <c r="E29" i="21"/>
  <c r="U29" i="21" s="1"/>
  <c r="S28" i="21"/>
  <c r="R28" i="21"/>
  <c r="Q28" i="21"/>
  <c r="P28" i="21"/>
  <c r="E28" i="21"/>
  <c r="S27" i="21"/>
  <c r="R27" i="21"/>
  <c r="Q27" i="21"/>
  <c r="P27" i="21"/>
  <c r="E27" i="21"/>
  <c r="U27" i="21" s="1"/>
  <c r="U26" i="21"/>
  <c r="S26" i="21"/>
  <c r="R26" i="21"/>
  <c r="Q26" i="21"/>
  <c r="P26" i="21"/>
  <c r="E26" i="21"/>
  <c r="T26" i="21" s="1"/>
  <c r="W24" i="21"/>
  <c r="V24" i="21"/>
  <c r="O24" i="21"/>
  <c r="N24" i="21"/>
  <c r="M24" i="21"/>
  <c r="L24" i="21"/>
  <c r="K24" i="21"/>
  <c r="J24" i="21"/>
  <c r="I24" i="21"/>
  <c r="S24" i="21" s="1"/>
  <c r="H24" i="21"/>
  <c r="R24" i="21" s="1"/>
  <c r="G24" i="21"/>
  <c r="F24" i="21"/>
  <c r="C24" i="21"/>
  <c r="B24" i="21"/>
  <c r="S23" i="21"/>
  <c r="R23" i="21"/>
  <c r="Q23" i="21"/>
  <c r="P23" i="21"/>
  <c r="E23" i="21"/>
  <c r="S22" i="21"/>
  <c r="R22" i="21"/>
  <c r="Q22" i="21"/>
  <c r="P22" i="21"/>
  <c r="E22" i="21"/>
  <c r="U21" i="21"/>
  <c r="S21" i="21"/>
  <c r="R21" i="21"/>
  <c r="Q21" i="21"/>
  <c r="P21" i="21"/>
  <c r="E21" i="21"/>
  <c r="T21" i="21" s="1"/>
  <c r="S20" i="21"/>
  <c r="R20" i="21"/>
  <c r="Q20" i="21"/>
  <c r="P20" i="21"/>
  <c r="E20" i="21"/>
  <c r="S19" i="21"/>
  <c r="R19" i="21"/>
  <c r="Q19" i="21"/>
  <c r="P19" i="21"/>
  <c r="E19" i="21"/>
  <c r="S18" i="21"/>
  <c r="R18" i="21"/>
  <c r="Q18" i="21"/>
  <c r="P18" i="21"/>
  <c r="E18" i="21"/>
  <c r="W16" i="21"/>
  <c r="V16" i="21"/>
  <c r="O16" i="21"/>
  <c r="N16" i="21"/>
  <c r="M16" i="21"/>
  <c r="L16" i="21"/>
  <c r="K16" i="21"/>
  <c r="J16" i="21"/>
  <c r="I16" i="21"/>
  <c r="S16" i="21" s="1"/>
  <c r="H16" i="21"/>
  <c r="G16" i="21"/>
  <c r="F16" i="21"/>
  <c r="C16" i="21"/>
  <c r="B16" i="21"/>
  <c r="E16" i="21" s="1"/>
  <c r="S15" i="21"/>
  <c r="R15" i="21"/>
  <c r="Q15" i="21"/>
  <c r="P15" i="21"/>
  <c r="E15" i="21"/>
  <c r="S14" i="21"/>
  <c r="R14" i="21"/>
  <c r="Q14" i="21"/>
  <c r="P14" i="21"/>
  <c r="E14" i="21"/>
  <c r="S13" i="21"/>
  <c r="R13" i="21"/>
  <c r="Q13" i="21"/>
  <c r="P13" i="21"/>
  <c r="T13" i="21" s="1"/>
  <c r="E13" i="21"/>
  <c r="S12" i="21"/>
  <c r="R12" i="21"/>
  <c r="Q12" i="21"/>
  <c r="P12" i="21"/>
  <c r="E12" i="21"/>
  <c r="U11" i="21"/>
  <c r="T11" i="21"/>
  <c r="S11" i="21"/>
  <c r="R11" i="21"/>
  <c r="Q11" i="21"/>
  <c r="P11" i="21"/>
  <c r="E11" i="21"/>
  <c r="S10" i="21"/>
  <c r="R10" i="21"/>
  <c r="Q10" i="21"/>
  <c r="P10" i="21"/>
  <c r="E10" i="21"/>
  <c r="T9" i="21"/>
  <c r="S9" i="21"/>
  <c r="R9" i="21"/>
  <c r="Q9" i="21"/>
  <c r="P9" i="21"/>
  <c r="E9" i="21"/>
  <c r="S93" i="20"/>
  <c r="R93" i="20"/>
  <c r="Q93" i="20"/>
  <c r="P93" i="20"/>
  <c r="E93" i="20"/>
  <c r="U92" i="20"/>
  <c r="T92" i="20"/>
  <c r="S92" i="20"/>
  <c r="R92" i="20"/>
  <c r="Q92" i="20"/>
  <c r="P92" i="20"/>
  <c r="E92" i="20"/>
  <c r="S91" i="20"/>
  <c r="R91" i="20"/>
  <c r="Q91" i="20"/>
  <c r="P91" i="20"/>
  <c r="E91" i="20"/>
  <c r="T90" i="20"/>
  <c r="S90" i="20"/>
  <c r="R90" i="20"/>
  <c r="Q90" i="20"/>
  <c r="P90" i="20"/>
  <c r="E90" i="20"/>
  <c r="U90" i="20" s="1"/>
  <c r="S89" i="20"/>
  <c r="R89" i="20"/>
  <c r="Q89" i="20"/>
  <c r="P89" i="20"/>
  <c r="E89" i="20"/>
  <c r="T88" i="20"/>
  <c r="S88" i="20"/>
  <c r="R88" i="20"/>
  <c r="Q88" i="20"/>
  <c r="P88" i="20"/>
  <c r="E88" i="20"/>
  <c r="U88" i="20" s="1"/>
  <c r="S87" i="20"/>
  <c r="R87" i="20"/>
  <c r="Q87" i="20"/>
  <c r="P87" i="20"/>
  <c r="E87" i="20"/>
  <c r="S86" i="20"/>
  <c r="R86" i="20"/>
  <c r="Q86" i="20"/>
  <c r="P86" i="20"/>
  <c r="E86" i="20"/>
  <c r="U86" i="20" s="1"/>
  <c r="W72" i="20"/>
  <c r="V72" i="20"/>
  <c r="O72" i="20"/>
  <c r="N72" i="20"/>
  <c r="M72" i="20"/>
  <c r="L72" i="20"/>
  <c r="K72" i="20"/>
  <c r="J72" i="20"/>
  <c r="I72" i="20"/>
  <c r="S72" i="20" s="1"/>
  <c r="H72" i="20"/>
  <c r="G72" i="20"/>
  <c r="F72" i="20"/>
  <c r="C72" i="20"/>
  <c r="B72" i="20"/>
  <c r="W71" i="20"/>
  <c r="V71" i="20"/>
  <c r="O71" i="20"/>
  <c r="N71" i="20"/>
  <c r="M71" i="20"/>
  <c r="L71" i="20"/>
  <c r="K71" i="20"/>
  <c r="J71" i="20"/>
  <c r="I71" i="20"/>
  <c r="S71" i="20" s="1"/>
  <c r="H71" i="20"/>
  <c r="R71" i="20" s="1"/>
  <c r="G71" i="20"/>
  <c r="F71" i="20"/>
  <c r="C71" i="20"/>
  <c r="B71" i="20"/>
  <c r="E71" i="20" s="1"/>
  <c r="W70" i="20"/>
  <c r="V70" i="20"/>
  <c r="S70" i="20"/>
  <c r="O70" i="20"/>
  <c r="N70" i="20"/>
  <c r="M70" i="20"/>
  <c r="L70" i="20"/>
  <c r="K70" i="20"/>
  <c r="J70" i="20"/>
  <c r="I70" i="20"/>
  <c r="H70" i="20"/>
  <c r="R70" i="20" s="1"/>
  <c r="G70" i="20"/>
  <c r="F70" i="20"/>
  <c r="C70" i="20"/>
  <c r="B70" i="20"/>
  <c r="E70" i="20" s="1"/>
  <c r="S69" i="20"/>
  <c r="R69" i="20"/>
  <c r="Q69" i="20"/>
  <c r="P69" i="20"/>
  <c r="T69" i="20" s="1"/>
  <c r="E69" i="20"/>
  <c r="U69" i="20" s="1"/>
  <c r="W67" i="20"/>
  <c r="V67" i="20"/>
  <c r="O67" i="20"/>
  <c r="N67" i="20"/>
  <c r="M67" i="20"/>
  <c r="L67" i="20"/>
  <c r="K67" i="20"/>
  <c r="J67" i="20"/>
  <c r="I67" i="20"/>
  <c r="H67" i="20"/>
  <c r="G67" i="20"/>
  <c r="F67" i="20"/>
  <c r="C67" i="20"/>
  <c r="B67" i="20"/>
  <c r="E67" i="20" s="1"/>
  <c r="W66" i="20"/>
  <c r="V66" i="20"/>
  <c r="O66" i="20"/>
  <c r="N66" i="20"/>
  <c r="M66" i="20"/>
  <c r="L66" i="20"/>
  <c r="K66" i="20"/>
  <c r="J66" i="20"/>
  <c r="I66" i="20"/>
  <c r="S66" i="20" s="1"/>
  <c r="H66" i="20"/>
  <c r="R66" i="20" s="1"/>
  <c r="G66" i="20"/>
  <c r="F66" i="20"/>
  <c r="C66" i="20"/>
  <c r="B66" i="20"/>
  <c r="S65" i="20"/>
  <c r="R65" i="20"/>
  <c r="Q65" i="20"/>
  <c r="P65" i="20"/>
  <c r="E65" i="20"/>
  <c r="S64" i="20"/>
  <c r="R64" i="20"/>
  <c r="Q64" i="20"/>
  <c r="P64" i="20"/>
  <c r="E64" i="20"/>
  <c r="U63" i="20"/>
  <c r="S63" i="20"/>
  <c r="R63" i="20"/>
  <c r="Q63" i="20"/>
  <c r="P63" i="20"/>
  <c r="E63" i="20"/>
  <c r="T63" i="20" s="1"/>
  <c r="T62" i="20"/>
  <c r="S62" i="20"/>
  <c r="R62" i="20"/>
  <c r="Q62" i="20"/>
  <c r="P62" i="20"/>
  <c r="E62" i="20"/>
  <c r="U62" i="20" s="1"/>
  <c r="S61" i="20"/>
  <c r="R61" i="20"/>
  <c r="Q61" i="20"/>
  <c r="P61" i="20"/>
  <c r="E61" i="20"/>
  <c r="V59" i="20"/>
  <c r="O59" i="20"/>
  <c r="N59" i="20"/>
  <c r="M59" i="20"/>
  <c r="L59" i="20"/>
  <c r="K59" i="20"/>
  <c r="J59" i="20"/>
  <c r="I59" i="20"/>
  <c r="S59" i="20" s="1"/>
  <c r="H59" i="20"/>
  <c r="G59" i="20"/>
  <c r="F59" i="20"/>
  <c r="E59" i="20"/>
  <c r="C59" i="20"/>
  <c r="B59" i="20"/>
  <c r="S58" i="20"/>
  <c r="R58" i="20"/>
  <c r="Q58" i="20"/>
  <c r="P58" i="20"/>
  <c r="E58" i="20"/>
  <c r="U58" i="20" s="1"/>
  <c r="S57" i="20"/>
  <c r="R57" i="20"/>
  <c r="Q57" i="20"/>
  <c r="P57" i="20"/>
  <c r="E57" i="20"/>
  <c r="S56" i="20"/>
  <c r="R56" i="20"/>
  <c r="Q56" i="20"/>
  <c r="P56" i="20"/>
  <c r="E56" i="20"/>
  <c r="U56" i="20" s="1"/>
  <c r="S55" i="20"/>
  <c r="R55" i="20"/>
  <c r="Q55" i="20"/>
  <c r="P55" i="20"/>
  <c r="E55" i="20"/>
  <c r="T55" i="20" s="1"/>
  <c r="W53" i="20"/>
  <c r="V53" i="20"/>
  <c r="O53" i="20"/>
  <c r="N53" i="20"/>
  <c r="M53" i="20"/>
  <c r="L53" i="20"/>
  <c r="K53" i="20"/>
  <c r="J53" i="20"/>
  <c r="I53" i="20"/>
  <c r="S53" i="20" s="1"/>
  <c r="H53" i="20"/>
  <c r="R53" i="20" s="1"/>
  <c r="G53" i="20"/>
  <c r="F53" i="20"/>
  <c r="C53" i="20"/>
  <c r="B53" i="20"/>
  <c r="E53" i="20" s="1"/>
  <c r="S52" i="20"/>
  <c r="R52" i="20"/>
  <c r="Q52" i="20"/>
  <c r="P52" i="20"/>
  <c r="E52" i="20"/>
  <c r="T51" i="20"/>
  <c r="S51" i="20"/>
  <c r="R51" i="20"/>
  <c r="Q51" i="20"/>
  <c r="P51" i="20"/>
  <c r="E51" i="20"/>
  <c r="U51" i="20" s="1"/>
  <c r="U50" i="20"/>
  <c r="S50" i="20"/>
  <c r="R50" i="20"/>
  <c r="Q50" i="20"/>
  <c r="P50" i="20"/>
  <c r="E50" i="20"/>
  <c r="T50" i="20" s="1"/>
  <c r="T49" i="20"/>
  <c r="S49" i="20"/>
  <c r="R49" i="20"/>
  <c r="Q49" i="20"/>
  <c r="P49" i="20"/>
  <c r="E49" i="20"/>
  <c r="U49" i="20" s="1"/>
  <c r="S48" i="20"/>
  <c r="R48" i="20"/>
  <c r="Q48" i="20"/>
  <c r="P48" i="20"/>
  <c r="E48" i="20"/>
  <c r="S47" i="20"/>
  <c r="R47" i="20"/>
  <c r="Q47" i="20"/>
  <c r="P47" i="20"/>
  <c r="E47" i="20"/>
  <c r="U47" i="20" s="1"/>
  <c r="S46" i="20"/>
  <c r="R46" i="20"/>
  <c r="Q46" i="20"/>
  <c r="P46" i="20"/>
  <c r="E46" i="20"/>
  <c r="T46" i="20" s="1"/>
  <c r="S45" i="20"/>
  <c r="R45" i="20"/>
  <c r="Q45" i="20"/>
  <c r="P45" i="20"/>
  <c r="E45" i="20"/>
  <c r="U45" i="20" s="1"/>
  <c r="S44" i="20"/>
  <c r="R44" i="20"/>
  <c r="Q44" i="20"/>
  <c r="P44" i="20"/>
  <c r="E44" i="20"/>
  <c r="T43" i="20"/>
  <c r="S43" i="20"/>
  <c r="R43" i="20"/>
  <c r="Q43" i="20"/>
  <c r="P43" i="20"/>
  <c r="E43" i="20"/>
  <c r="U42" i="20"/>
  <c r="S42" i="20"/>
  <c r="R42" i="20"/>
  <c r="Q42" i="20"/>
  <c r="P42" i="20"/>
  <c r="E42" i="20"/>
  <c r="T42" i="20" s="1"/>
  <c r="W40" i="20"/>
  <c r="V40" i="20"/>
  <c r="O40" i="20"/>
  <c r="N40" i="20"/>
  <c r="M40" i="20"/>
  <c r="L40" i="20"/>
  <c r="K40" i="20"/>
  <c r="J40" i="20"/>
  <c r="I40" i="20"/>
  <c r="S40" i="20" s="1"/>
  <c r="H40" i="20"/>
  <c r="R40" i="20" s="1"/>
  <c r="G40" i="20"/>
  <c r="F40" i="20"/>
  <c r="C40" i="20"/>
  <c r="B40" i="20"/>
  <c r="S39" i="20"/>
  <c r="R39" i="20"/>
  <c r="Q39" i="20"/>
  <c r="P39" i="20"/>
  <c r="E39" i="20"/>
  <c r="S38" i="20"/>
  <c r="R38" i="20"/>
  <c r="Q38" i="20"/>
  <c r="P38" i="20"/>
  <c r="E38" i="20"/>
  <c r="U38" i="20" s="1"/>
  <c r="S37" i="20"/>
  <c r="R37" i="20"/>
  <c r="Q37" i="20"/>
  <c r="P37" i="20"/>
  <c r="E37" i="20"/>
  <c r="T37" i="20" s="1"/>
  <c r="S36" i="20"/>
  <c r="R36" i="20"/>
  <c r="Q36" i="20"/>
  <c r="P36" i="20"/>
  <c r="E36" i="20"/>
  <c r="S35" i="20"/>
  <c r="R35" i="20"/>
  <c r="Q35" i="20"/>
  <c r="P35" i="20"/>
  <c r="E35" i="20"/>
  <c r="W33" i="20"/>
  <c r="V33" i="20"/>
  <c r="O33" i="20"/>
  <c r="N33" i="20"/>
  <c r="M33" i="20"/>
  <c r="L33" i="20"/>
  <c r="K33" i="20"/>
  <c r="J33" i="20"/>
  <c r="I33" i="20"/>
  <c r="Q33" i="20" s="1"/>
  <c r="H33" i="20"/>
  <c r="R33" i="20" s="1"/>
  <c r="G33" i="20"/>
  <c r="F33" i="20"/>
  <c r="C33" i="20"/>
  <c r="B33" i="20"/>
  <c r="E33" i="20" s="1"/>
  <c r="S32" i="20"/>
  <c r="R32" i="20"/>
  <c r="Q32" i="20"/>
  <c r="P32" i="20"/>
  <c r="E32" i="20"/>
  <c r="T32" i="20" s="1"/>
  <c r="W30" i="20"/>
  <c r="V30" i="20"/>
  <c r="O30" i="20"/>
  <c r="N30" i="20"/>
  <c r="M30" i="20"/>
  <c r="L30" i="20"/>
  <c r="K30" i="20"/>
  <c r="J30" i="20"/>
  <c r="I30" i="20"/>
  <c r="S30" i="20" s="1"/>
  <c r="H30" i="20"/>
  <c r="R30" i="20" s="1"/>
  <c r="G30" i="20"/>
  <c r="F30" i="20"/>
  <c r="C30" i="20"/>
  <c r="E30" i="20" s="1"/>
  <c r="B30" i="20"/>
  <c r="S29" i="20"/>
  <c r="R29" i="20"/>
  <c r="Q29" i="20"/>
  <c r="P29" i="20"/>
  <c r="E29" i="20"/>
  <c r="S28" i="20"/>
  <c r="R28" i="20"/>
  <c r="Q28" i="20"/>
  <c r="P28" i="20"/>
  <c r="E28" i="20"/>
  <c r="U28" i="20" s="1"/>
  <c r="U27" i="20"/>
  <c r="S27" i="20"/>
  <c r="R27" i="20"/>
  <c r="Q27" i="20"/>
  <c r="P27" i="20"/>
  <c r="E27" i="20"/>
  <c r="T27" i="20" s="1"/>
  <c r="S26" i="20"/>
  <c r="R26" i="20"/>
  <c r="Q26" i="20"/>
  <c r="P26" i="20"/>
  <c r="E26" i="20"/>
  <c r="U26" i="20" s="1"/>
  <c r="W24" i="20"/>
  <c r="V24" i="20"/>
  <c r="O24" i="20"/>
  <c r="N24" i="20"/>
  <c r="M24" i="20"/>
  <c r="L24" i="20"/>
  <c r="K24" i="20"/>
  <c r="J24" i="20"/>
  <c r="I24" i="20"/>
  <c r="S24" i="20" s="1"/>
  <c r="H24" i="20"/>
  <c r="R24" i="20" s="1"/>
  <c r="G24" i="20"/>
  <c r="F24" i="20"/>
  <c r="C24" i="20"/>
  <c r="B24" i="20"/>
  <c r="E24" i="20" s="1"/>
  <c r="T23" i="20"/>
  <c r="S23" i="20"/>
  <c r="R23" i="20"/>
  <c r="Q23" i="20"/>
  <c r="P23" i="20"/>
  <c r="E23" i="20"/>
  <c r="U23" i="20" s="1"/>
  <c r="S22" i="20"/>
  <c r="R22" i="20"/>
  <c r="Q22" i="20"/>
  <c r="P22" i="20"/>
  <c r="E22" i="20"/>
  <c r="T22" i="20" s="1"/>
  <c r="T21" i="20"/>
  <c r="S21" i="20"/>
  <c r="R21" i="20"/>
  <c r="Q21" i="20"/>
  <c r="P21" i="20"/>
  <c r="E21" i="20"/>
  <c r="U21" i="20" s="1"/>
  <c r="S20" i="20"/>
  <c r="R20" i="20"/>
  <c r="Q20" i="20"/>
  <c r="P20" i="20"/>
  <c r="E20" i="20"/>
  <c r="T19" i="20"/>
  <c r="S19" i="20"/>
  <c r="R19" i="20"/>
  <c r="Q19" i="20"/>
  <c r="P19" i="20"/>
  <c r="E19" i="20"/>
  <c r="U19" i="20" s="1"/>
  <c r="U18" i="20"/>
  <c r="S18" i="20"/>
  <c r="R18" i="20"/>
  <c r="Q18" i="20"/>
  <c r="P18" i="20"/>
  <c r="E18" i="20"/>
  <c r="T18" i="20" s="1"/>
  <c r="W16" i="20"/>
  <c r="V16" i="20"/>
  <c r="O16" i="20"/>
  <c r="N16" i="20"/>
  <c r="M16" i="20"/>
  <c r="L16" i="20"/>
  <c r="K16" i="20"/>
  <c r="J16" i="20"/>
  <c r="I16" i="20"/>
  <c r="S16" i="20" s="1"/>
  <c r="H16" i="20"/>
  <c r="R16" i="20" s="1"/>
  <c r="G16" i="20"/>
  <c r="F16" i="20"/>
  <c r="C16" i="20"/>
  <c r="B16" i="20"/>
  <c r="S15" i="20"/>
  <c r="R15" i="20"/>
  <c r="Q15" i="20"/>
  <c r="P15" i="20"/>
  <c r="E15" i="20"/>
  <c r="S14" i="20"/>
  <c r="R14" i="20"/>
  <c r="Q14" i="20"/>
  <c r="P14" i="20"/>
  <c r="E14" i="20"/>
  <c r="U14" i="20" s="1"/>
  <c r="U13" i="20"/>
  <c r="S13" i="20"/>
  <c r="R13" i="20"/>
  <c r="Q13" i="20"/>
  <c r="P13" i="20"/>
  <c r="E13" i="20"/>
  <c r="T13" i="20" s="1"/>
  <c r="S12" i="20"/>
  <c r="R12" i="20"/>
  <c r="Q12" i="20"/>
  <c r="P12" i="20"/>
  <c r="E12" i="20"/>
  <c r="S11" i="20"/>
  <c r="R11" i="20"/>
  <c r="Q11" i="20"/>
  <c r="P11" i="20"/>
  <c r="E11" i="20"/>
  <c r="S10" i="20"/>
  <c r="R10" i="20"/>
  <c r="Q10" i="20"/>
  <c r="P10" i="20"/>
  <c r="T10" i="20" s="1"/>
  <c r="E10" i="20"/>
  <c r="S9" i="20"/>
  <c r="R9" i="20"/>
  <c r="Q9" i="20"/>
  <c r="P9" i="20"/>
  <c r="E9" i="20"/>
  <c r="U9" i="20" s="1"/>
  <c r="T93" i="19"/>
  <c r="S93" i="19"/>
  <c r="R93" i="19"/>
  <c r="Q93" i="19"/>
  <c r="P93" i="19"/>
  <c r="E93" i="19"/>
  <c r="U93" i="19" s="1"/>
  <c r="S92" i="19"/>
  <c r="R92" i="19"/>
  <c r="Q92" i="19"/>
  <c r="P92" i="19"/>
  <c r="E92" i="19"/>
  <c r="S91" i="19"/>
  <c r="R91" i="19"/>
  <c r="Q91" i="19"/>
  <c r="P91" i="19"/>
  <c r="E91" i="19"/>
  <c r="U91" i="19" s="1"/>
  <c r="U90" i="19"/>
  <c r="S90" i="19"/>
  <c r="R90" i="19"/>
  <c r="Q90" i="19"/>
  <c r="P90" i="19"/>
  <c r="E90" i="19"/>
  <c r="T90" i="19" s="1"/>
  <c r="T89" i="19"/>
  <c r="S89" i="19"/>
  <c r="R89" i="19"/>
  <c r="Q89" i="19"/>
  <c r="P89" i="19"/>
  <c r="E89" i="19"/>
  <c r="U89" i="19" s="1"/>
  <c r="S88" i="19"/>
  <c r="R88" i="19"/>
  <c r="Q88" i="19"/>
  <c r="P88" i="19"/>
  <c r="E88" i="19"/>
  <c r="S87" i="19"/>
  <c r="R87" i="19"/>
  <c r="Q87" i="19"/>
  <c r="P87" i="19"/>
  <c r="E87" i="19"/>
  <c r="U86" i="19"/>
  <c r="S86" i="19"/>
  <c r="R86" i="19"/>
  <c r="Q86" i="19"/>
  <c r="P86" i="19"/>
  <c r="E86" i="19"/>
  <c r="T86" i="19" s="1"/>
  <c r="W72" i="19"/>
  <c r="V72" i="19"/>
  <c r="O72" i="19"/>
  <c r="N72" i="19"/>
  <c r="M72" i="19"/>
  <c r="L72" i="19"/>
  <c r="K72" i="19"/>
  <c r="J72" i="19"/>
  <c r="I72" i="19"/>
  <c r="S72" i="19" s="1"/>
  <c r="H72" i="19"/>
  <c r="R72" i="19" s="1"/>
  <c r="G72" i="19"/>
  <c r="F72" i="19"/>
  <c r="C72" i="19"/>
  <c r="B72" i="19"/>
  <c r="E72" i="19" s="1"/>
  <c r="W71" i="19"/>
  <c r="V71" i="19"/>
  <c r="S71" i="19"/>
  <c r="O71" i="19"/>
  <c r="N71" i="19"/>
  <c r="M71" i="19"/>
  <c r="L71" i="19"/>
  <c r="K71" i="19"/>
  <c r="J71" i="19"/>
  <c r="I71" i="19"/>
  <c r="H71" i="19"/>
  <c r="R71" i="19" s="1"/>
  <c r="G71" i="19"/>
  <c r="F71" i="19"/>
  <c r="C71" i="19"/>
  <c r="B71" i="19"/>
  <c r="E71" i="19" s="1"/>
  <c r="W70" i="19"/>
  <c r="V70" i="19"/>
  <c r="O70" i="19"/>
  <c r="N70" i="19"/>
  <c r="M70" i="19"/>
  <c r="L70" i="19"/>
  <c r="K70" i="19"/>
  <c r="J70" i="19"/>
  <c r="I70" i="19"/>
  <c r="Q70" i="19" s="1"/>
  <c r="H70" i="19"/>
  <c r="R70" i="19" s="1"/>
  <c r="G70" i="19"/>
  <c r="F70" i="19"/>
  <c r="C70" i="19"/>
  <c r="E70" i="19" s="1"/>
  <c r="B70" i="19"/>
  <c r="S69" i="19"/>
  <c r="R69" i="19"/>
  <c r="Q69" i="19"/>
  <c r="P69" i="19"/>
  <c r="E69" i="19"/>
  <c r="W67" i="19"/>
  <c r="V67" i="19"/>
  <c r="O67" i="19"/>
  <c r="N67" i="19"/>
  <c r="M67" i="19"/>
  <c r="L67" i="19"/>
  <c r="K67" i="19"/>
  <c r="J67" i="19"/>
  <c r="I67" i="19"/>
  <c r="S67" i="19" s="1"/>
  <c r="H67" i="19"/>
  <c r="R67" i="19" s="1"/>
  <c r="G67" i="19"/>
  <c r="F67" i="19"/>
  <c r="C67" i="19"/>
  <c r="B67" i="19"/>
  <c r="W66" i="19"/>
  <c r="V66" i="19"/>
  <c r="O66" i="19"/>
  <c r="N66" i="19"/>
  <c r="M66" i="19"/>
  <c r="L66" i="19"/>
  <c r="K66" i="19"/>
  <c r="J66" i="19"/>
  <c r="I66" i="19"/>
  <c r="S66" i="19" s="1"/>
  <c r="H66" i="19"/>
  <c r="G66" i="19"/>
  <c r="F66" i="19"/>
  <c r="C66" i="19"/>
  <c r="B66" i="19"/>
  <c r="T65" i="19"/>
  <c r="S65" i="19"/>
  <c r="R65" i="19"/>
  <c r="Q65" i="19"/>
  <c r="P65" i="19"/>
  <c r="E65" i="19"/>
  <c r="U65" i="19" s="1"/>
  <c r="S64" i="19"/>
  <c r="R64" i="19"/>
  <c r="Q64" i="19"/>
  <c r="P64" i="19"/>
  <c r="E64" i="19"/>
  <c r="T64" i="19" s="1"/>
  <c r="S63" i="19"/>
  <c r="R63" i="19"/>
  <c r="Q63" i="19"/>
  <c r="P63" i="19"/>
  <c r="E63" i="19"/>
  <c r="U63" i="19" s="1"/>
  <c r="S62" i="19"/>
  <c r="R62" i="19"/>
  <c r="Q62" i="19"/>
  <c r="P62" i="19"/>
  <c r="E62" i="19"/>
  <c r="T61" i="19"/>
  <c r="S61" i="19"/>
  <c r="R61" i="19"/>
  <c r="Q61" i="19"/>
  <c r="P61" i="19"/>
  <c r="E61" i="19"/>
  <c r="U61" i="19" s="1"/>
  <c r="V59" i="19"/>
  <c r="S59" i="19"/>
  <c r="O59" i="19"/>
  <c r="N59" i="19"/>
  <c r="M59" i="19"/>
  <c r="L59" i="19"/>
  <c r="K59" i="19"/>
  <c r="J59" i="19"/>
  <c r="I59" i="19"/>
  <c r="H59" i="19"/>
  <c r="R59" i="19" s="1"/>
  <c r="G59" i="19"/>
  <c r="F59" i="19"/>
  <c r="C59" i="19"/>
  <c r="B59" i="19"/>
  <c r="E59" i="19" s="1"/>
  <c r="S58" i="19"/>
  <c r="R58" i="19"/>
  <c r="Q58" i="19"/>
  <c r="P58" i="19"/>
  <c r="E58" i="19"/>
  <c r="T57" i="19"/>
  <c r="S57" i="19"/>
  <c r="R57" i="19"/>
  <c r="Q57" i="19"/>
  <c r="P57" i="19"/>
  <c r="E57" i="19"/>
  <c r="U57" i="19" s="1"/>
  <c r="S56" i="19"/>
  <c r="R56" i="19"/>
  <c r="Q56" i="19"/>
  <c r="P56" i="19"/>
  <c r="E56" i="19"/>
  <c r="T56" i="19" s="1"/>
  <c r="T55" i="19"/>
  <c r="S55" i="19"/>
  <c r="R55" i="19"/>
  <c r="Q55" i="19"/>
  <c r="P55" i="19"/>
  <c r="E55" i="19"/>
  <c r="U55" i="19" s="1"/>
  <c r="W53" i="19"/>
  <c r="V53" i="19"/>
  <c r="O53" i="19"/>
  <c r="N53" i="19"/>
  <c r="M53" i="19"/>
  <c r="L53" i="19"/>
  <c r="K53" i="19"/>
  <c r="J53" i="19"/>
  <c r="I53" i="19"/>
  <c r="S53" i="19" s="1"/>
  <c r="H53" i="19"/>
  <c r="R53" i="19" s="1"/>
  <c r="G53" i="19"/>
  <c r="F53" i="19"/>
  <c r="C53" i="19"/>
  <c r="B53" i="19"/>
  <c r="T52" i="19"/>
  <c r="S52" i="19"/>
  <c r="R52" i="19"/>
  <c r="Q52" i="19"/>
  <c r="P52" i="19"/>
  <c r="E52" i="19"/>
  <c r="U52" i="19" s="1"/>
  <c r="S51" i="19"/>
  <c r="R51" i="19"/>
  <c r="Q51" i="19"/>
  <c r="P51" i="19"/>
  <c r="E51" i="19"/>
  <c r="T51" i="19" s="1"/>
  <c r="T50" i="19"/>
  <c r="S50" i="19"/>
  <c r="R50" i="19"/>
  <c r="Q50" i="19"/>
  <c r="P50" i="19"/>
  <c r="E50" i="19"/>
  <c r="U50" i="19" s="1"/>
  <c r="S49" i="19"/>
  <c r="R49" i="19"/>
  <c r="Q49" i="19"/>
  <c r="P49" i="19"/>
  <c r="E49" i="19"/>
  <c r="S48" i="19"/>
  <c r="R48" i="19"/>
  <c r="Q48" i="19"/>
  <c r="P48" i="19"/>
  <c r="E48" i="19"/>
  <c r="S47" i="19"/>
  <c r="R47" i="19"/>
  <c r="Q47" i="19"/>
  <c r="P47" i="19"/>
  <c r="E47" i="19"/>
  <c r="T47" i="19" s="1"/>
  <c r="S46" i="19"/>
  <c r="R46" i="19"/>
  <c r="Q46" i="19"/>
  <c r="P46" i="19"/>
  <c r="E46" i="19"/>
  <c r="S45" i="19"/>
  <c r="R45" i="19"/>
  <c r="Q45" i="19"/>
  <c r="P45" i="19"/>
  <c r="E45" i="19"/>
  <c r="S44" i="19"/>
  <c r="R44" i="19"/>
  <c r="Q44" i="19"/>
  <c r="P44" i="19"/>
  <c r="E44" i="19"/>
  <c r="U44" i="19" s="1"/>
  <c r="S43" i="19"/>
  <c r="R43" i="19"/>
  <c r="Q43" i="19"/>
  <c r="P43" i="19"/>
  <c r="E43" i="19"/>
  <c r="U43" i="19" s="1"/>
  <c r="T42" i="19"/>
  <c r="S42" i="19"/>
  <c r="R42" i="19"/>
  <c r="Q42" i="19"/>
  <c r="P42" i="19"/>
  <c r="E42" i="19"/>
  <c r="U42" i="19" s="1"/>
  <c r="W40" i="19"/>
  <c r="V40" i="19"/>
  <c r="O40" i="19"/>
  <c r="N40" i="19"/>
  <c r="M40" i="19"/>
  <c r="L40" i="19"/>
  <c r="K40" i="19"/>
  <c r="J40" i="19"/>
  <c r="I40" i="19"/>
  <c r="S40" i="19" s="1"/>
  <c r="H40" i="19"/>
  <c r="R40" i="19" s="1"/>
  <c r="G40" i="19"/>
  <c r="F40" i="19"/>
  <c r="C40" i="19"/>
  <c r="B40" i="19"/>
  <c r="S39" i="19"/>
  <c r="R39" i="19"/>
  <c r="Q39" i="19"/>
  <c r="P39" i="19"/>
  <c r="E39" i="19"/>
  <c r="U39" i="19" s="1"/>
  <c r="U38" i="19"/>
  <c r="S38" i="19"/>
  <c r="R38" i="19"/>
  <c r="Q38" i="19"/>
  <c r="P38" i="19"/>
  <c r="E38" i="19"/>
  <c r="T38" i="19" s="1"/>
  <c r="S37" i="19"/>
  <c r="R37" i="19"/>
  <c r="Q37" i="19"/>
  <c r="P37" i="19"/>
  <c r="E37" i="19"/>
  <c r="S36" i="19"/>
  <c r="R36" i="19"/>
  <c r="Q36" i="19"/>
  <c r="P36" i="19"/>
  <c r="E36" i="19"/>
  <c r="S35" i="19"/>
  <c r="R35" i="19"/>
  <c r="Q35" i="19"/>
  <c r="P35" i="19"/>
  <c r="E35" i="19"/>
  <c r="T35" i="19" s="1"/>
  <c r="W33" i="19"/>
  <c r="V33" i="19"/>
  <c r="O33" i="19"/>
  <c r="N33" i="19"/>
  <c r="M33" i="19"/>
  <c r="L33" i="19"/>
  <c r="K33" i="19"/>
  <c r="J33" i="19"/>
  <c r="I33" i="19"/>
  <c r="H33" i="19"/>
  <c r="P33" i="19" s="1"/>
  <c r="G33" i="19"/>
  <c r="F33" i="19"/>
  <c r="E33" i="19"/>
  <c r="C33" i="19"/>
  <c r="B33" i="19"/>
  <c r="S32" i="19"/>
  <c r="R32" i="19"/>
  <c r="Q32" i="19"/>
  <c r="P32" i="19"/>
  <c r="T32" i="19" s="1"/>
  <c r="E32" i="19"/>
  <c r="W30" i="19"/>
  <c r="V30" i="19"/>
  <c r="O30" i="19"/>
  <c r="N30" i="19"/>
  <c r="M30" i="19"/>
  <c r="L30" i="19"/>
  <c r="K30" i="19"/>
  <c r="J30" i="19"/>
  <c r="I30" i="19"/>
  <c r="S30" i="19" s="1"/>
  <c r="H30" i="19"/>
  <c r="R30" i="19" s="1"/>
  <c r="G30" i="19"/>
  <c r="F30" i="19"/>
  <c r="C30" i="19"/>
  <c r="B30" i="19"/>
  <c r="S29" i="19"/>
  <c r="R29" i="19"/>
  <c r="Q29" i="19"/>
  <c r="P29" i="19"/>
  <c r="E29" i="19"/>
  <c r="U29" i="19" s="1"/>
  <c r="U28" i="19"/>
  <c r="S28" i="19"/>
  <c r="R28" i="19"/>
  <c r="Q28" i="19"/>
  <c r="P28" i="19"/>
  <c r="E28" i="19"/>
  <c r="T28" i="19" s="1"/>
  <c r="S27" i="19"/>
  <c r="R27" i="19"/>
  <c r="Q27" i="19"/>
  <c r="P27" i="19"/>
  <c r="E27" i="19"/>
  <c r="S26" i="19"/>
  <c r="R26" i="19"/>
  <c r="Q26" i="19"/>
  <c r="P26" i="19"/>
  <c r="E26" i="19"/>
  <c r="W24" i="19"/>
  <c r="V24" i="19"/>
  <c r="O24" i="19"/>
  <c r="N24" i="19"/>
  <c r="M24" i="19"/>
  <c r="L24" i="19"/>
  <c r="K24" i="19"/>
  <c r="J24" i="19"/>
  <c r="I24" i="19"/>
  <c r="H24" i="19"/>
  <c r="R24" i="19" s="1"/>
  <c r="G24" i="19"/>
  <c r="F24" i="19"/>
  <c r="C24" i="19"/>
  <c r="B24" i="19"/>
  <c r="E24" i="19" s="1"/>
  <c r="U23" i="19"/>
  <c r="S23" i="19"/>
  <c r="R23" i="19"/>
  <c r="Q23" i="19"/>
  <c r="P23" i="19"/>
  <c r="E23" i="19"/>
  <c r="T23" i="19" s="1"/>
  <c r="S22" i="19"/>
  <c r="R22" i="19"/>
  <c r="Q22" i="19"/>
  <c r="P22" i="19"/>
  <c r="E22" i="19"/>
  <c r="U22" i="19" s="1"/>
  <c r="S21" i="19"/>
  <c r="R21" i="19"/>
  <c r="Q21" i="19"/>
  <c r="P21" i="19"/>
  <c r="E21" i="19"/>
  <c r="S20" i="19"/>
  <c r="R20" i="19"/>
  <c r="Q20" i="19"/>
  <c r="P20" i="19"/>
  <c r="E20" i="19"/>
  <c r="U20" i="19" s="1"/>
  <c r="U19" i="19"/>
  <c r="S19" i="19"/>
  <c r="R19" i="19"/>
  <c r="Q19" i="19"/>
  <c r="P19" i="19"/>
  <c r="E19" i="19"/>
  <c r="T19" i="19" s="1"/>
  <c r="S18" i="19"/>
  <c r="R18" i="19"/>
  <c r="Q18" i="19"/>
  <c r="P18" i="19"/>
  <c r="E18" i="19"/>
  <c r="U18" i="19" s="1"/>
  <c r="W16" i="19"/>
  <c r="V16" i="19"/>
  <c r="S16" i="19"/>
  <c r="O16" i="19"/>
  <c r="N16" i="19"/>
  <c r="M16" i="19"/>
  <c r="L16" i="19"/>
  <c r="K16" i="19"/>
  <c r="J16" i="19"/>
  <c r="I16" i="19"/>
  <c r="H16" i="19"/>
  <c r="R16" i="19" s="1"/>
  <c r="G16" i="19"/>
  <c r="F16" i="19"/>
  <c r="C16" i="19"/>
  <c r="B16" i="19"/>
  <c r="E16" i="19" s="1"/>
  <c r="T15" i="19"/>
  <c r="S15" i="19"/>
  <c r="R15" i="19"/>
  <c r="Q15" i="19"/>
  <c r="P15" i="19"/>
  <c r="E15" i="19"/>
  <c r="U15" i="19" s="1"/>
  <c r="S14" i="19"/>
  <c r="R14" i="19"/>
  <c r="Q14" i="19"/>
  <c r="P14" i="19"/>
  <c r="E14" i="19"/>
  <c r="T14" i="19" s="1"/>
  <c r="U13" i="19"/>
  <c r="T13" i="19"/>
  <c r="S13" i="19"/>
  <c r="R13" i="19"/>
  <c r="Q13" i="19"/>
  <c r="P13" i="19"/>
  <c r="E13" i="19"/>
  <c r="S12" i="19"/>
  <c r="R12" i="19"/>
  <c r="Q12" i="19"/>
  <c r="P12" i="19"/>
  <c r="E12" i="19"/>
  <c r="T11" i="19"/>
  <c r="S11" i="19"/>
  <c r="R11" i="19"/>
  <c r="Q11" i="19"/>
  <c r="P11" i="19"/>
  <c r="E11" i="19"/>
  <c r="U11" i="19" s="1"/>
  <c r="S10" i="19"/>
  <c r="R10" i="19"/>
  <c r="Q10" i="19"/>
  <c r="P10" i="19"/>
  <c r="E10" i="19"/>
  <c r="T10" i="19" s="1"/>
  <c r="U9" i="19"/>
  <c r="T9" i="19"/>
  <c r="S9" i="19"/>
  <c r="R9" i="19"/>
  <c r="Q9" i="19"/>
  <c r="P9" i="19"/>
  <c r="E9" i="19"/>
  <c r="S93" i="18"/>
  <c r="R93" i="18"/>
  <c r="Q93" i="18"/>
  <c r="P93" i="18"/>
  <c r="E93" i="18"/>
  <c r="T92" i="18"/>
  <c r="S92" i="18"/>
  <c r="R92" i="18"/>
  <c r="Q92" i="18"/>
  <c r="P92" i="18"/>
  <c r="E92" i="18"/>
  <c r="U92" i="18" s="1"/>
  <c r="S91" i="18"/>
  <c r="R91" i="18"/>
  <c r="Q91" i="18"/>
  <c r="P91" i="18"/>
  <c r="E91" i="18"/>
  <c r="T91" i="18" s="1"/>
  <c r="U90" i="18"/>
  <c r="T90" i="18"/>
  <c r="S90" i="18"/>
  <c r="R90" i="18"/>
  <c r="Q90" i="18"/>
  <c r="P90" i="18"/>
  <c r="E90" i="18"/>
  <c r="S89" i="18"/>
  <c r="R89" i="18"/>
  <c r="Q89" i="18"/>
  <c r="P89" i="18"/>
  <c r="E89" i="18"/>
  <c r="T88" i="18"/>
  <c r="S88" i="18"/>
  <c r="R88" i="18"/>
  <c r="Q88" i="18"/>
  <c r="P88" i="18"/>
  <c r="E88" i="18"/>
  <c r="U88" i="18" s="1"/>
  <c r="S87" i="18"/>
  <c r="R87" i="18"/>
  <c r="Q87" i="18"/>
  <c r="P87" i="18"/>
  <c r="E87" i="18"/>
  <c r="T87" i="18" s="1"/>
  <c r="T86" i="18"/>
  <c r="S86" i="18"/>
  <c r="R86" i="18"/>
  <c r="Q86" i="18"/>
  <c r="P86" i="18"/>
  <c r="E86" i="18"/>
  <c r="U86" i="18" s="1"/>
  <c r="W72" i="18"/>
  <c r="V72" i="18"/>
  <c r="S72" i="18"/>
  <c r="O72" i="18"/>
  <c r="N72" i="18"/>
  <c r="M72" i="18"/>
  <c r="L72" i="18"/>
  <c r="K72" i="18"/>
  <c r="J72" i="18"/>
  <c r="I72" i="18"/>
  <c r="H72" i="18"/>
  <c r="R72" i="18" s="1"/>
  <c r="G72" i="18"/>
  <c r="F72" i="18"/>
  <c r="C72" i="18"/>
  <c r="B72" i="18"/>
  <c r="W71" i="18"/>
  <c r="V71" i="18"/>
  <c r="O71" i="18"/>
  <c r="N71" i="18"/>
  <c r="M71" i="18"/>
  <c r="L71" i="18"/>
  <c r="K71" i="18"/>
  <c r="J71" i="18"/>
  <c r="I71" i="18"/>
  <c r="H71" i="18"/>
  <c r="R71" i="18" s="1"/>
  <c r="G71" i="18"/>
  <c r="F71" i="18"/>
  <c r="C71" i="18"/>
  <c r="B71" i="18"/>
  <c r="E71" i="18" s="1"/>
  <c r="W70" i="18"/>
  <c r="V70" i="18"/>
  <c r="O70" i="18"/>
  <c r="N70" i="18"/>
  <c r="M70" i="18"/>
  <c r="L70" i="18"/>
  <c r="K70" i="18"/>
  <c r="Q70" i="18" s="1"/>
  <c r="J70" i="18"/>
  <c r="I70" i="18"/>
  <c r="S70" i="18" s="1"/>
  <c r="H70" i="18"/>
  <c r="G70" i="18"/>
  <c r="F70" i="18"/>
  <c r="C70" i="18"/>
  <c r="B70" i="18"/>
  <c r="E70" i="18" s="1"/>
  <c r="S69" i="18"/>
  <c r="R69" i="18"/>
  <c r="Q69" i="18"/>
  <c r="P69" i="18"/>
  <c r="E69" i="18"/>
  <c r="U69" i="18" s="1"/>
  <c r="W67" i="18"/>
  <c r="V67" i="18"/>
  <c r="O67" i="18"/>
  <c r="N67" i="18"/>
  <c r="M67" i="18"/>
  <c r="L67" i="18"/>
  <c r="K67" i="18"/>
  <c r="J67" i="18"/>
  <c r="I67" i="18"/>
  <c r="S67" i="18" s="1"/>
  <c r="H67" i="18"/>
  <c r="R67" i="18" s="1"/>
  <c r="G67" i="18"/>
  <c r="F67" i="18"/>
  <c r="C67" i="18"/>
  <c r="B67" i="18"/>
  <c r="W66" i="18"/>
  <c r="V66" i="18"/>
  <c r="O66" i="18"/>
  <c r="N66" i="18"/>
  <c r="M66" i="18"/>
  <c r="L66" i="18"/>
  <c r="K66" i="18"/>
  <c r="J66" i="18"/>
  <c r="I66" i="18"/>
  <c r="Q66" i="18" s="1"/>
  <c r="H66" i="18"/>
  <c r="R66" i="18" s="1"/>
  <c r="G66" i="18"/>
  <c r="F66" i="18"/>
  <c r="C66" i="18"/>
  <c r="B66" i="18"/>
  <c r="S65" i="18"/>
  <c r="R65" i="18"/>
  <c r="Q65" i="18"/>
  <c r="P65" i="18"/>
  <c r="E65" i="18"/>
  <c r="T64" i="18"/>
  <c r="S64" i="18"/>
  <c r="R64" i="18"/>
  <c r="Q64" i="18"/>
  <c r="P64" i="18"/>
  <c r="E64" i="18"/>
  <c r="U64" i="18" s="1"/>
  <c r="S63" i="18"/>
  <c r="R63" i="18"/>
  <c r="Q63" i="18"/>
  <c r="P63" i="18"/>
  <c r="E63" i="18"/>
  <c r="S62" i="18"/>
  <c r="R62" i="18"/>
  <c r="Q62" i="18"/>
  <c r="P62" i="18"/>
  <c r="E62" i="18"/>
  <c r="U62" i="18" s="1"/>
  <c r="S61" i="18"/>
  <c r="R61" i="18"/>
  <c r="Q61" i="18"/>
  <c r="P61" i="18"/>
  <c r="E61" i="18"/>
  <c r="U61" i="18" s="1"/>
  <c r="V59" i="18"/>
  <c r="O59" i="18"/>
  <c r="N59" i="18"/>
  <c r="M59" i="18"/>
  <c r="L59" i="18"/>
  <c r="K59" i="18"/>
  <c r="J59" i="18"/>
  <c r="I59" i="18"/>
  <c r="H59" i="18"/>
  <c r="R59" i="18" s="1"/>
  <c r="G59" i="18"/>
  <c r="F59" i="18"/>
  <c r="C59" i="18"/>
  <c r="B59" i="18"/>
  <c r="T58" i="18"/>
  <c r="S58" i="18"/>
  <c r="R58" i="18"/>
  <c r="Q58" i="18"/>
  <c r="P58" i="18"/>
  <c r="E58" i="18"/>
  <c r="U58" i="18" s="1"/>
  <c r="S57" i="18"/>
  <c r="R57" i="18"/>
  <c r="Q57" i="18"/>
  <c r="P57" i="18"/>
  <c r="E57" i="18"/>
  <c r="S56" i="18"/>
  <c r="R56" i="18"/>
  <c r="Q56" i="18"/>
  <c r="P56" i="18"/>
  <c r="E56" i="18"/>
  <c r="U56" i="18" s="1"/>
  <c r="S55" i="18"/>
  <c r="R55" i="18"/>
  <c r="Q55" i="18"/>
  <c r="P55" i="18"/>
  <c r="E55" i="18"/>
  <c r="W53" i="18"/>
  <c r="V53" i="18"/>
  <c r="O53" i="18"/>
  <c r="N53" i="18"/>
  <c r="M53" i="18"/>
  <c r="L53" i="18"/>
  <c r="K53" i="18"/>
  <c r="J53" i="18"/>
  <c r="I53" i="18"/>
  <c r="H53" i="18"/>
  <c r="R53" i="18" s="1"/>
  <c r="G53" i="18"/>
  <c r="F53" i="18"/>
  <c r="C53" i="18"/>
  <c r="B53" i="18"/>
  <c r="S52" i="18"/>
  <c r="R52" i="18"/>
  <c r="Q52" i="18"/>
  <c r="P52" i="18"/>
  <c r="E52" i="18"/>
  <c r="T52" i="18" s="1"/>
  <c r="T51" i="18"/>
  <c r="S51" i="18"/>
  <c r="R51" i="18"/>
  <c r="Q51" i="18"/>
  <c r="P51" i="18"/>
  <c r="E51" i="18"/>
  <c r="U51" i="18" s="1"/>
  <c r="S50" i="18"/>
  <c r="R50" i="18"/>
  <c r="Q50" i="18"/>
  <c r="P50" i="18"/>
  <c r="E50" i="18"/>
  <c r="S49" i="18"/>
  <c r="R49" i="18"/>
  <c r="Q49" i="18"/>
  <c r="P49" i="18"/>
  <c r="E49" i="18"/>
  <c r="S48" i="18"/>
  <c r="R48" i="18"/>
  <c r="Q48" i="18"/>
  <c r="P48" i="18"/>
  <c r="E48" i="18"/>
  <c r="T48" i="18" s="1"/>
  <c r="S47" i="18"/>
  <c r="R47" i="18"/>
  <c r="Q47" i="18"/>
  <c r="P47" i="18"/>
  <c r="E47" i="18"/>
  <c r="U47" i="18" s="1"/>
  <c r="S46" i="18"/>
  <c r="R46" i="18"/>
  <c r="Q46" i="18"/>
  <c r="P46" i="18"/>
  <c r="E46" i="18"/>
  <c r="S45" i="18"/>
  <c r="R45" i="18"/>
  <c r="Q45" i="18"/>
  <c r="P45" i="18"/>
  <c r="E45" i="18"/>
  <c r="U45" i="18" s="1"/>
  <c r="U44" i="18"/>
  <c r="S44" i="18"/>
  <c r="R44" i="18"/>
  <c r="Q44" i="18"/>
  <c r="P44" i="18"/>
  <c r="E44" i="18"/>
  <c r="T44" i="18" s="1"/>
  <c r="T43" i="18"/>
  <c r="S43" i="18"/>
  <c r="R43" i="18"/>
  <c r="Q43" i="18"/>
  <c r="P43" i="18"/>
  <c r="E43" i="18"/>
  <c r="U43" i="18" s="1"/>
  <c r="S42" i="18"/>
  <c r="R42" i="18"/>
  <c r="Q42" i="18"/>
  <c r="P42" i="18"/>
  <c r="E42" i="18"/>
  <c r="W40" i="18"/>
  <c r="V40" i="18"/>
  <c r="O40" i="18"/>
  <c r="N40" i="18"/>
  <c r="M40" i="18"/>
  <c r="L40" i="18"/>
  <c r="K40" i="18"/>
  <c r="J40" i="18"/>
  <c r="I40" i="18"/>
  <c r="H40" i="18"/>
  <c r="G40" i="18"/>
  <c r="F40" i="18"/>
  <c r="C40" i="18"/>
  <c r="E40" i="18" s="1"/>
  <c r="B40" i="18"/>
  <c r="S39" i="18"/>
  <c r="R39" i="18"/>
  <c r="Q39" i="18"/>
  <c r="P39" i="18"/>
  <c r="E39" i="18"/>
  <c r="T39" i="18" s="1"/>
  <c r="T38" i="18"/>
  <c r="S38" i="18"/>
  <c r="R38" i="18"/>
  <c r="Q38" i="18"/>
  <c r="P38" i="18"/>
  <c r="E38" i="18"/>
  <c r="U38" i="18" s="1"/>
  <c r="S37" i="18"/>
  <c r="R37" i="18"/>
  <c r="Q37" i="18"/>
  <c r="P37" i="18"/>
  <c r="E37" i="18"/>
  <c r="T36" i="18"/>
  <c r="S36" i="18"/>
  <c r="R36" i="18"/>
  <c r="Q36" i="18"/>
  <c r="P36" i="18"/>
  <c r="E36" i="18"/>
  <c r="U36" i="18" s="1"/>
  <c r="S35" i="18"/>
  <c r="R35" i="18"/>
  <c r="Q35" i="18"/>
  <c r="U35" i="18" s="1"/>
  <c r="P35" i="18"/>
  <c r="E35" i="18"/>
  <c r="W33" i="18"/>
  <c r="V33" i="18"/>
  <c r="O33" i="18"/>
  <c r="N33" i="18"/>
  <c r="M33" i="18"/>
  <c r="L33" i="18"/>
  <c r="K33" i="18"/>
  <c r="J33" i="18"/>
  <c r="I33" i="18"/>
  <c r="S33" i="18" s="1"/>
  <c r="H33" i="18"/>
  <c r="R33" i="18" s="1"/>
  <c r="G33" i="18"/>
  <c r="F33" i="18"/>
  <c r="C33" i="18"/>
  <c r="E33" i="18" s="1"/>
  <c r="B33" i="18"/>
  <c r="S32" i="18"/>
  <c r="R32" i="18"/>
  <c r="Q32" i="18"/>
  <c r="P32" i="18"/>
  <c r="E32" i="18"/>
  <c r="W30" i="18"/>
  <c r="V30" i="18"/>
  <c r="O30" i="18"/>
  <c r="N30" i="18"/>
  <c r="M30" i="18"/>
  <c r="L30" i="18"/>
  <c r="K30" i="18"/>
  <c r="J30" i="18"/>
  <c r="I30" i="18"/>
  <c r="H30" i="18"/>
  <c r="P30" i="18" s="1"/>
  <c r="G30" i="18"/>
  <c r="F30" i="18"/>
  <c r="C30" i="18"/>
  <c r="B30" i="18"/>
  <c r="E30" i="18" s="1"/>
  <c r="S29" i="18"/>
  <c r="R29" i="18"/>
  <c r="Q29" i="18"/>
  <c r="P29" i="18"/>
  <c r="E29" i="18"/>
  <c r="T29" i="18" s="1"/>
  <c r="T28" i="18"/>
  <c r="S28" i="18"/>
  <c r="R28" i="18"/>
  <c r="Q28" i="18"/>
  <c r="P28" i="18"/>
  <c r="E28" i="18"/>
  <c r="U28" i="18" s="1"/>
  <c r="S27" i="18"/>
  <c r="R27" i="18"/>
  <c r="Q27" i="18"/>
  <c r="P27" i="18"/>
  <c r="E27" i="18"/>
  <c r="T27" i="18" s="1"/>
  <c r="T26" i="18"/>
  <c r="S26" i="18"/>
  <c r="R26" i="18"/>
  <c r="Q26" i="18"/>
  <c r="P26" i="18"/>
  <c r="E26" i="18"/>
  <c r="U26" i="18" s="1"/>
  <c r="W24" i="18"/>
  <c r="V24" i="18"/>
  <c r="O24" i="18"/>
  <c r="N24" i="18"/>
  <c r="M24" i="18"/>
  <c r="Q24" i="18" s="1"/>
  <c r="L24" i="18"/>
  <c r="K24" i="18"/>
  <c r="J24" i="18"/>
  <c r="I24" i="18"/>
  <c r="S24" i="18" s="1"/>
  <c r="H24" i="18"/>
  <c r="P24" i="18" s="1"/>
  <c r="G24" i="18"/>
  <c r="F24" i="18"/>
  <c r="E24" i="18"/>
  <c r="C24" i="18"/>
  <c r="B24" i="18"/>
  <c r="S23" i="18"/>
  <c r="R23" i="18"/>
  <c r="Q23" i="18"/>
  <c r="P23" i="18"/>
  <c r="E23" i="18"/>
  <c r="S22" i="18"/>
  <c r="R22" i="18"/>
  <c r="Q22" i="18"/>
  <c r="P22" i="18"/>
  <c r="E22" i="18"/>
  <c r="T22" i="18" s="1"/>
  <c r="S21" i="18"/>
  <c r="R21" i="18"/>
  <c r="Q21" i="18"/>
  <c r="P21" i="18"/>
  <c r="E21" i="18"/>
  <c r="U21" i="18" s="1"/>
  <c r="U20" i="18"/>
  <c r="S20" i="18"/>
  <c r="R20" i="18"/>
  <c r="Q20" i="18"/>
  <c r="P20" i="18"/>
  <c r="E20" i="18"/>
  <c r="T20" i="18" s="1"/>
  <c r="S19" i="18"/>
  <c r="R19" i="18"/>
  <c r="Q19" i="18"/>
  <c r="P19" i="18"/>
  <c r="E19" i="18"/>
  <c r="S18" i="18"/>
  <c r="R18" i="18"/>
  <c r="Q18" i="18"/>
  <c r="P18" i="18"/>
  <c r="E18" i="18"/>
  <c r="T18" i="18" s="1"/>
  <c r="W16" i="18"/>
  <c r="V16" i="18"/>
  <c r="O16" i="18"/>
  <c r="N16" i="18"/>
  <c r="M16" i="18"/>
  <c r="L16" i="18"/>
  <c r="K16" i="18"/>
  <c r="J16" i="18"/>
  <c r="I16" i="18"/>
  <c r="Q16" i="18" s="1"/>
  <c r="H16" i="18"/>
  <c r="G16" i="18"/>
  <c r="F16" i="18"/>
  <c r="C16" i="18"/>
  <c r="B16" i="18"/>
  <c r="S15" i="18"/>
  <c r="R15" i="18"/>
  <c r="Q15" i="18"/>
  <c r="P15" i="18"/>
  <c r="E15" i="18"/>
  <c r="T15" i="18" s="1"/>
  <c r="S14" i="18"/>
  <c r="R14" i="18"/>
  <c r="Q14" i="18"/>
  <c r="P14" i="18"/>
  <c r="E14" i="18"/>
  <c r="S13" i="18"/>
  <c r="R13" i="18"/>
  <c r="Q13" i="18"/>
  <c r="P13" i="18"/>
  <c r="E13" i="18"/>
  <c r="T13" i="18" s="1"/>
  <c r="T12" i="18"/>
  <c r="S12" i="18"/>
  <c r="R12" i="18"/>
  <c r="Q12" i="18"/>
  <c r="P12" i="18"/>
  <c r="E12" i="18"/>
  <c r="U12" i="18" s="1"/>
  <c r="S11" i="18"/>
  <c r="R11" i="18"/>
  <c r="Q11" i="18"/>
  <c r="P11" i="18"/>
  <c r="E11" i="18"/>
  <c r="T11" i="18" s="1"/>
  <c r="S10" i="18"/>
  <c r="R10" i="18"/>
  <c r="Q10" i="18"/>
  <c r="P10" i="18"/>
  <c r="E10" i="18"/>
  <c r="U10" i="18" s="1"/>
  <c r="S9" i="18"/>
  <c r="R9" i="18"/>
  <c r="Q9" i="18"/>
  <c r="P9" i="18"/>
  <c r="E9" i="18"/>
  <c r="S93" i="17"/>
  <c r="R93" i="17"/>
  <c r="Q93" i="17"/>
  <c r="P93" i="17"/>
  <c r="E93" i="17"/>
  <c r="S92" i="17"/>
  <c r="R92" i="17"/>
  <c r="Q92" i="17"/>
  <c r="P92" i="17"/>
  <c r="E92" i="17"/>
  <c r="T92" i="17" s="1"/>
  <c r="T91" i="17"/>
  <c r="S91" i="17"/>
  <c r="R91" i="17"/>
  <c r="Q91" i="17"/>
  <c r="P91" i="17"/>
  <c r="E91" i="17"/>
  <c r="U91" i="17" s="1"/>
  <c r="S90" i="17"/>
  <c r="R90" i="17"/>
  <c r="Q90" i="17"/>
  <c r="P90" i="17"/>
  <c r="E90" i="17"/>
  <c r="T90" i="17" s="1"/>
  <c r="S89" i="17"/>
  <c r="R89" i="17"/>
  <c r="Q89" i="17"/>
  <c r="P89" i="17"/>
  <c r="E89" i="17"/>
  <c r="U89" i="17" s="1"/>
  <c r="S88" i="17"/>
  <c r="R88" i="17"/>
  <c r="Q88" i="17"/>
  <c r="P88" i="17"/>
  <c r="E88" i="17"/>
  <c r="T88" i="17" s="1"/>
  <c r="S87" i="17"/>
  <c r="R87" i="17"/>
  <c r="Q87" i="17"/>
  <c r="P87" i="17"/>
  <c r="E87" i="17"/>
  <c r="U87" i="17" s="1"/>
  <c r="S86" i="17"/>
  <c r="R86" i="17"/>
  <c r="Q86" i="17"/>
  <c r="P86" i="17"/>
  <c r="E86" i="17"/>
  <c r="T86" i="17" s="1"/>
  <c r="W72" i="17"/>
  <c r="V72" i="17"/>
  <c r="O72" i="17"/>
  <c r="N72" i="17"/>
  <c r="M72" i="17"/>
  <c r="L72" i="17"/>
  <c r="K72" i="17"/>
  <c r="J72" i="17"/>
  <c r="I72" i="17"/>
  <c r="H72" i="17"/>
  <c r="R72" i="17" s="1"/>
  <c r="G72" i="17"/>
  <c r="F72" i="17"/>
  <c r="C72" i="17"/>
  <c r="B72" i="17"/>
  <c r="W71" i="17"/>
  <c r="V71" i="17"/>
  <c r="O71" i="17"/>
  <c r="N71" i="17"/>
  <c r="M71" i="17"/>
  <c r="L71" i="17"/>
  <c r="K71" i="17"/>
  <c r="J71" i="17"/>
  <c r="I71" i="17"/>
  <c r="S71" i="17" s="1"/>
  <c r="H71" i="17"/>
  <c r="G71" i="17"/>
  <c r="F71" i="17"/>
  <c r="C71" i="17"/>
  <c r="B71" i="17"/>
  <c r="E71" i="17" s="1"/>
  <c r="W70" i="17"/>
  <c r="V70" i="17"/>
  <c r="O70" i="17"/>
  <c r="N70" i="17"/>
  <c r="M70" i="17"/>
  <c r="L70" i="17"/>
  <c r="K70" i="17"/>
  <c r="J70" i="17"/>
  <c r="I70" i="17"/>
  <c r="S70" i="17" s="1"/>
  <c r="H70" i="17"/>
  <c r="R70" i="17" s="1"/>
  <c r="G70" i="17"/>
  <c r="F70" i="17"/>
  <c r="C70" i="17"/>
  <c r="B70" i="17"/>
  <c r="S69" i="17"/>
  <c r="R69" i="17"/>
  <c r="Q69" i="17"/>
  <c r="P69" i="17"/>
  <c r="E69" i="17"/>
  <c r="T69" i="17" s="1"/>
  <c r="W67" i="17"/>
  <c r="V67" i="17"/>
  <c r="O67" i="17"/>
  <c r="N67" i="17"/>
  <c r="M67" i="17"/>
  <c r="L67" i="17"/>
  <c r="K67" i="17"/>
  <c r="J67" i="17"/>
  <c r="I67" i="17"/>
  <c r="H67" i="17"/>
  <c r="R67" i="17" s="1"/>
  <c r="G67" i="17"/>
  <c r="F67" i="17"/>
  <c r="C67" i="17"/>
  <c r="B67" i="17"/>
  <c r="W66" i="17"/>
  <c r="V66" i="17"/>
  <c r="O66" i="17"/>
  <c r="N66" i="17"/>
  <c r="M66" i="17"/>
  <c r="L66" i="17"/>
  <c r="K66" i="17"/>
  <c r="J66" i="17"/>
  <c r="I66" i="17"/>
  <c r="S66" i="17" s="1"/>
  <c r="H66" i="17"/>
  <c r="P66" i="17" s="1"/>
  <c r="G66" i="17"/>
  <c r="F66" i="17"/>
  <c r="C66" i="17"/>
  <c r="B66" i="17"/>
  <c r="T65" i="17"/>
  <c r="S65" i="17"/>
  <c r="R65" i="17"/>
  <c r="Q65" i="17"/>
  <c r="P65" i="17"/>
  <c r="E65" i="17"/>
  <c r="U65" i="17" s="1"/>
  <c r="S64" i="17"/>
  <c r="R64" i="17"/>
  <c r="Q64" i="17"/>
  <c r="P64" i="17"/>
  <c r="E64" i="17"/>
  <c r="T64" i="17" s="1"/>
  <c r="U63" i="17"/>
  <c r="S63" i="17"/>
  <c r="R63" i="17"/>
  <c r="Q63" i="17"/>
  <c r="P63" i="17"/>
  <c r="E63" i="17"/>
  <c r="T63" i="17" s="1"/>
  <c r="S62" i="17"/>
  <c r="R62" i="17"/>
  <c r="Q62" i="17"/>
  <c r="P62" i="17"/>
  <c r="E62" i="17"/>
  <c r="T61" i="17"/>
  <c r="S61" i="17"/>
  <c r="R61" i="17"/>
  <c r="Q61" i="17"/>
  <c r="P61" i="17"/>
  <c r="E61" i="17"/>
  <c r="U61" i="17" s="1"/>
  <c r="V59" i="17"/>
  <c r="O59" i="17"/>
  <c r="N59" i="17"/>
  <c r="M59" i="17"/>
  <c r="L59" i="17"/>
  <c r="K59" i="17"/>
  <c r="J59" i="17"/>
  <c r="I59" i="17"/>
  <c r="H59" i="17"/>
  <c r="G59" i="17"/>
  <c r="F59" i="17"/>
  <c r="C59" i="17"/>
  <c r="E59" i="17" s="1"/>
  <c r="B59" i="17"/>
  <c r="S58" i="17"/>
  <c r="R58" i="17"/>
  <c r="Q58" i="17"/>
  <c r="P58" i="17"/>
  <c r="E58" i="17"/>
  <c r="T58" i="17" s="1"/>
  <c r="S57" i="17"/>
  <c r="R57" i="17"/>
  <c r="Q57" i="17"/>
  <c r="P57" i="17"/>
  <c r="E57" i="17"/>
  <c r="U57" i="17" s="1"/>
  <c r="S56" i="17"/>
  <c r="R56" i="17"/>
  <c r="Q56" i="17"/>
  <c r="P56" i="17"/>
  <c r="E56" i="17"/>
  <c r="T56" i="17" s="1"/>
  <c r="S55" i="17"/>
  <c r="R55" i="17"/>
  <c r="Q55" i="17"/>
  <c r="P55" i="17"/>
  <c r="E55" i="17"/>
  <c r="U55" i="17" s="1"/>
  <c r="W53" i="17"/>
  <c r="V53" i="17"/>
  <c r="O53" i="17"/>
  <c r="N53" i="17"/>
  <c r="M53" i="17"/>
  <c r="L53" i="17"/>
  <c r="K53" i="17"/>
  <c r="Q53" i="17" s="1"/>
  <c r="J53" i="17"/>
  <c r="I53" i="17"/>
  <c r="S53" i="17" s="1"/>
  <c r="H53" i="17"/>
  <c r="G53" i="17"/>
  <c r="F53" i="17"/>
  <c r="C53" i="17"/>
  <c r="B53" i="17"/>
  <c r="E53" i="17" s="1"/>
  <c r="S52" i="17"/>
  <c r="R52" i="17"/>
  <c r="Q52" i="17"/>
  <c r="P52" i="17"/>
  <c r="E52" i="17"/>
  <c r="S51" i="17"/>
  <c r="R51" i="17"/>
  <c r="Q51" i="17"/>
  <c r="P51" i="17"/>
  <c r="E51" i="17"/>
  <c r="T51" i="17" s="1"/>
  <c r="S50" i="17"/>
  <c r="R50" i="17"/>
  <c r="Q50" i="17"/>
  <c r="P50" i="17"/>
  <c r="E50" i="17"/>
  <c r="U50" i="17" s="1"/>
  <c r="S49" i="17"/>
  <c r="R49" i="17"/>
  <c r="Q49" i="17"/>
  <c r="P49" i="17"/>
  <c r="E49" i="17"/>
  <c r="T48" i="17"/>
  <c r="S48" i="17"/>
  <c r="R48" i="17"/>
  <c r="Q48" i="17"/>
  <c r="P48" i="17"/>
  <c r="E48" i="17"/>
  <c r="U48" i="17" s="1"/>
  <c r="S47" i="17"/>
  <c r="R47" i="17"/>
  <c r="Q47" i="17"/>
  <c r="P47" i="17"/>
  <c r="E47" i="17"/>
  <c r="S46" i="17"/>
  <c r="R46" i="17"/>
  <c r="Q46" i="17"/>
  <c r="P46" i="17"/>
  <c r="E46" i="17"/>
  <c r="U45" i="17"/>
  <c r="S45" i="17"/>
  <c r="R45" i="17"/>
  <c r="Q45" i="17"/>
  <c r="P45" i="17"/>
  <c r="E45" i="17"/>
  <c r="T45" i="17" s="1"/>
  <c r="T44" i="17"/>
  <c r="S44" i="17"/>
  <c r="R44" i="17"/>
  <c r="Q44" i="17"/>
  <c r="P44" i="17"/>
  <c r="E44" i="17"/>
  <c r="U44" i="17" s="1"/>
  <c r="U43" i="17"/>
  <c r="S43" i="17"/>
  <c r="R43" i="17"/>
  <c r="Q43" i="17"/>
  <c r="P43" i="17"/>
  <c r="E43" i="17"/>
  <c r="S42" i="17"/>
  <c r="R42" i="17"/>
  <c r="Q42" i="17"/>
  <c r="P42" i="17"/>
  <c r="E42" i="17"/>
  <c r="U42" i="17" s="1"/>
  <c r="W40" i="17"/>
  <c r="V40" i="17"/>
  <c r="O40" i="17"/>
  <c r="N40" i="17"/>
  <c r="M40" i="17"/>
  <c r="L40" i="17"/>
  <c r="K40" i="17"/>
  <c r="J40" i="17"/>
  <c r="I40" i="17"/>
  <c r="S40" i="17" s="1"/>
  <c r="H40" i="17"/>
  <c r="G40" i="17"/>
  <c r="F40" i="17"/>
  <c r="C40" i="17"/>
  <c r="B40" i="17"/>
  <c r="T39" i="17"/>
  <c r="S39" i="17"/>
  <c r="R39" i="17"/>
  <c r="Q39" i="17"/>
  <c r="P39" i="17"/>
  <c r="E39" i="17"/>
  <c r="U39" i="17" s="1"/>
  <c r="S38" i="17"/>
  <c r="R38" i="17"/>
  <c r="Q38" i="17"/>
  <c r="P38" i="17"/>
  <c r="E38" i="17"/>
  <c r="T37" i="17"/>
  <c r="S37" i="17"/>
  <c r="R37" i="17"/>
  <c r="Q37" i="17"/>
  <c r="P37" i="17"/>
  <c r="E37" i="17"/>
  <c r="U37" i="17" s="1"/>
  <c r="S36" i="17"/>
  <c r="R36" i="17"/>
  <c r="Q36" i="17"/>
  <c r="P36" i="17"/>
  <c r="E36" i="17"/>
  <c r="T36" i="17" s="1"/>
  <c r="S35" i="17"/>
  <c r="R35" i="17"/>
  <c r="Q35" i="17"/>
  <c r="P35" i="17"/>
  <c r="T35" i="17" s="1"/>
  <c r="E35" i="17"/>
  <c r="U35" i="17" s="1"/>
  <c r="W33" i="17"/>
  <c r="V33" i="17"/>
  <c r="O33" i="17"/>
  <c r="N33" i="17"/>
  <c r="M33" i="17"/>
  <c r="L33" i="17"/>
  <c r="K33" i="17"/>
  <c r="J33" i="17"/>
  <c r="I33" i="17"/>
  <c r="H33" i="17"/>
  <c r="G33" i="17"/>
  <c r="F33" i="17"/>
  <c r="C33" i="17"/>
  <c r="B33" i="17"/>
  <c r="S32" i="17"/>
  <c r="R32" i="17"/>
  <c r="Q32" i="17"/>
  <c r="U32" i="17" s="1"/>
  <c r="P32" i="17"/>
  <c r="T32" i="17" s="1"/>
  <c r="E32" i="17"/>
  <c r="W30" i="17"/>
  <c r="V30" i="17"/>
  <c r="O30" i="17"/>
  <c r="N30" i="17"/>
  <c r="M30" i="17"/>
  <c r="L30" i="17"/>
  <c r="K30" i="17"/>
  <c r="J30" i="17"/>
  <c r="I30" i="17"/>
  <c r="H30" i="17"/>
  <c r="G30" i="17"/>
  <c r="F30" i="17"/>
  <c r="C30" i="17"/>
  <c r="E30" i="17" s="1"/>
  <c r="B30" i="17"/>
  <c r="S29" i="17"/>
  <c r="R29" i="17"/>
  <c r="Q29" i="17"/>
  <c r="P29" i="17"/>
  <c r="E29" i="17"/>
  <c r="U29" i="17" s="1"/>
  <c r="U28" i="17"/>
  <c r="S28" i="17"/>
  <c r="R28" i="17"/>
  <c r="Q28" i="17"/>
  <c r="P28" i="17"/>
  <c r="E28" i="17"/>
  <c r="T28" i="17" s="1"/>
  <c r="U27" i="17"/>
  <c r="T27" i="17"/>
  <c r="S27" i="17"/>
  <c r="R27" i="17"/>
  <c r="Q27" i="17"/>
  <c r="P27" i="17"/>
  <c r="E27" i="17"/>
  <c r="S26" i="17"/>
  <c r="R26" i="17"/>
  <c r="Q26" i="17"/>
  <c r="P26" i="17"/>
  <c r="E26" i="17"/>
  <c r="T26" i="17" s="1"/>
  <c r="W24" i="17"/>
  <c r="V24" i="17"/>
  <c r="O24" i="17"/>
  <c r="N24" i="17"/>
  <c r="M24" i="17"/>
  <c r="L24" i="17"/>
  <c r="K24" i="17"/>
  <c r="J24" i="17"/>
  <c r="I24" i="17"/>
  <c r="H24" i="17"/>
  <c r="R24" i="17" s="1"/>
  <c r="G24" i="17"/>
  <c r="F24" i="17"/>
  <c r="C24" i="17"/>
  <c r="B24" i="17"/>
  <c r="E24" i="17" s="1"/>
  <c r="S23" i="17"/>
  <c r="R23" i="17"/>
  <c r="Q23" i="17"/>
  <c r="P23" i="17"/>
  <c r="E23" i="17"/>
  <c r="U22" i="17"/>
  <c r="T22" i="17"/>
  <c r="S22" i="17"/>
  <c r="R22" i="17"/>
  <c r="Q22" i="17"/>
  <c r="P22" i="17"/>
  <c r="E22" i="17"/>
  <c r="S21" i="17"/>
  <c r="R21" i="17"/>
  <c r="Q21" i="17"/>
  <c r="P21" i="17"/>
  <c r="E21" i="17"/>
  <c r="T21" i="17" s="1"/>
  <c r="T20" i="17"/>
  <c r="S20" i="17"/>
  <c r="R20" i="17"/>
  <c r="Q20" i="17"/>
  <c r="P20" i="17"/>
  <c r="E20" i="17"/>
  <c r="U20" i="17" s="1"/>
  <c r="S19" i="17"/>
  <c r="R19" i="17"/>
  <c r="Q19" i="17"/>
  <c r="P19" i="17"/>
  <c r="E19" i="17"/>
  <c r="T19" i="17" s="1"/>
  <c r="U18" i="17"/>
  <c r="T18" i="17"/>
  <c r="S18" i="17"/>
  <c r="R18" i="17"/>
  <c r="Q18" i="17"/>
  <c r="P18" i="17"/>
  <c r="E18" i="17"/>
  <c r="W16" i="17"/>
  <c r="V16" i="17"/>
  <c r="O16" i="17"/>
  <c r="N16" i="17"/>
  <c r="M16" i="17"/>
  <c r="L16" i="17"/>
  <c r="K16" i="17"/>
  <c r="J16" i="17"/>
  <c r="I16" i="17"/>
  <c r="H16" i="17"/>
  <c r="P16" i="17" s="1"/>
  <c r="G16" i="17"/>
  <c r="F16" i="17"/>
  <c r="C16" i="17"/>
  <c r="B16" i="17"/>
  <c r="E16" i="17" s="1"/>
  <c r="S15" i="17"/>
  <c r="R15" i="17"/>
  <c r="Q15" i="17"/>
  <c r="P15" i="17"/>
  <c r="E15" i="17"/>
  <c r="U15" i="17" s="1"/>
  <c r="S14" i="17"/>
  <c r="R14" i="17"/>
  <c r="Q14" i="17"/>
  <c r="P14" i="17"/>
  <c r="E14" i="17"/>
  <c r="T14" i="17" s="1"/>
  <c r="U13" i="17"/>
  <c r="T13" i="17"/>
  <c r="S13" i="17"/>
  <c r="R13" i="17"/>
  <c r="Q13" i="17"/>
  <c r="P13" i="17"/>
  <c r="E13" i="17"/>
  <c r="S12" i="17"/>
  <c r="R12" i="17"/>
  <c r="Q12" i="17"/>
  <c r="P12" i="17"/>
  <c r="E12" i="17"/>
  <c r="T12" i="17" s="1"/>
  <c r="T11" i="17"/>
  <c r="S11" i="17"/>
  <c r="R11" i="17"/>
  <c r="Q11" i="17"/>
  <c r="P11" i="17"/>
  <c r="E11" i="17"/>
  <c r="U11" i="17" s="1"/>
  <c r="S10" i="17"/>
  <c r="R10" i="17"/>
  <c r="Q10" i="17"/>
  <c r="P10" i="17"/>
  <c r="E10" i="17"/>
  <c r="T10" i="17" s="1"/>
  <c r="U9" i="17"/>
  <c r="S9" i="17"/>
  <c r="R9" i="17"/>
  <c r="Q9" i="17"/>
  <c r="P9" i="17"/>
  <c r="E9" i="17"/>
  <c r="T9" i="17" s="1"/>
  <c r="S93" i="16"/>
  <c r="R93" i="16"/>
  <c r="Q93" i="16"/>
  <c r="P93" i="16"/>
  <c r="E93" i="16"/>
  <c r="S92" i="16"/>
  <c r="R92" i="16"/>
  <c r="Q92" i="16"/>
  <c r="P92" i="16"/>
  <c r="E92" i="16"/>
  <c r="U92" i="16" s="1"/>
  <c r="S91" i="16"/>
  <c r="R91" i="16"/>
  <c r="Q91" i="16"/>
  <c r="P91" i="16"/>
  <c r="E91" i="16"/>
  <c r="T90" i="16"/>
  <c r="S90" i="16"/>
  <c r="R90" i="16"/>
  <c r="Q90" i="16"/>
  <c r="P90" i="16"/>
  <c r="E90" i="16"/>
  <c r="U90" i="16" s="1"/>
  <c r="S89" i="16"/>
  <c r="R89" i="16"/>
  <c r="Q89" i="16"/>
  <c r="P89" i="16"/>
  <c r="E89" i="16"/>
  <c r="T89" i="16" s="1"/>
  <c r="S88" i="16"/>
  <c r="R88" i="16"/>
  <c r="Q88" i="16"/>
  <c r="P88" i="16"/>
  <c r="E88" i="16"/>
  <c r="U88" i="16" s="1"/>
  <c r="U87" i="16"/>
  <c r="S87" i="16"/>
  <c r="R87" i="16"/>
  <c r="Q87" i="16"/>
  <c r="P87" i="16"/>
  <c r="E87" i="16"/>
  <c r="T87" i="16" s="1"/>
  <c r="U86" i="16"/>
  <c r="T86" i="16"/>
  <c r="S86" i="16"/>
  <c r="R86" i="16"/>
  <c r="Q86" i="16"/>
  <c r="P86" i="16"/>
  <c r="E86" i="16"/>
  <c r="W72" i="16"/>
  <c r="V72" i="16"/>
  <c r="O72" i="16"/>
  <c r="N72" i="16"/>
  <c r="M72" i="16"/>
  <c r="L72" i="16"/>
  <c r="K72" i="16"/>
  <c r="J72" i="16"/>
  <c r="I72" i="16"/>
  <c r="S72" i="16" s="1"/>
  <c r="H72" i="16"/>
  <c r="G72" i="16"/>
  <c r="F72" i="16"/>
  <c r="C72" i="16"/>
  <c r="B72" i="16"/>
  <c r="W71" i="16"/>
  <c r="V71" i="16"/>
  <c r="S71" i="16"/>
  <c r="O71" i="16"/>
  <c r="N71" i="16"/>
  <c r="M71" i="16"/>
  <c r="L71" i="16"/>
  <c r="K71" i="16"/>
  <c r="J71" i="16"/>
  <c r="I71" i="16"/>
  <c r="H71" i="16"/>
  <c r="R71" i="16" s="1"/>
  <c r="G71" i="16"/>
  <c r="F71" i="16"/>
  <c r="C71" i="16"/>
  <c r="B71" i="16"/>
  <c r="W70" i="16"/>
  <c r="V70" i="16"/>
  <c r="O70" i="16"/>
  <c r="N70" i="16"/>
  <c r="M70" i="16"/>
  <c r="L70" i="16"/>
  <c r="K70" i="16"/>
  <c r="J70" i="16"/>
  <c r="I70" i="16"/>
  <c r="S70" i="16" s="1"/>
  <c r="H70" i="16"/>
  <c r="G70" i="16"/>
  <c r="F70" i="16"/>
  <c r="C70" i="16"/>
  <c r="B70" i="16"/>
  <c r="E70" i="16" s="1"/>
  <c r="S69" i="16"/>
  <c r="R69" i="16"/>
  <c r="Q69" i="16"/>
  <c r="P69" i="16"/>
  <c r="E69" i="16"/>
  <c r="U69" i="16" s="1"/>
  <c r="W67" i="16"/>
  <c r="V67" i="16"/>
  <c r="O67" i="16"/>
  <c r="N67" i="16"/>
  <c r="M67" i="16"/>
  <c r="L67" i="16"/>
  <c r="K67" i="16"/>
  <c r="J67" i="16"/>
  <c r="I67" i="16"/>
  <c r="S67" i="16" s="1"/>
  <c r="H67" i="16"/>
  <c r="G67" i="16"/>
  <c r="F67" i="16"/>
  <c r="C67" i="16"/>
  <c r="B67" i="16"/>
  <c r="W66" i="16"/>
  <c r="V66" i="16"/>
  <c r="O66" i="16"/>
  <c r="N66" i="16"/>
  <c r="M66" i="16"/>
  <c r="L66" i="16"/>
  <c r="K66" i="16"/>
  <c r="J66" i="16"/>
  <c r="I66" i="16"/>
  <c r="H66" i="16"/>
  <c r="G66" i="16"/>
  <c r="F66" i="16"/>
  <c r="C66" i="16"/>
  <c r="B66" i="16"/>
  <c r="S65" i="16"/>
  <c r="R65" i="16"/>
  <c r="Q65" i="16"/>
  <c r="P65" i="16"/>
  <c r="E65" i="16"/>
  <c r="T65" i="16" s="1"/>
  <c r="U64" i="16"/>
  <c r="S64" i="16"/>
  <c r="R64" i="16"/>
  <c r="Q64" i="16"/>
  <c r="P64" i="16"/>
  <c r="E64" i="16"/>
  <c r="T64" i="16" s="1"/>
  <c r="S63" i="16"/>
  <c r="R63" i="16"/>
  <c r="Q63" i="16"/>
  <c r="P63" i="16"/>
  <c r="E63" i="16"/>
  <c r="S62" i="16"/>
  <c r="R62" i="16"/>
  <c r="Q62" i="16"/>
  <c r="P62" i="16"/>
  <c r="E62" i="16"/>
  <c r="U62" i="16" s="1"/>
  <c r="S61" i="16"/>
  <c r="R61" i="16"/>
  <c r="Q61" i="16"/>
  <c r="P61" i="16"/>
  <c r="E61" i="16"/>
  <c r="V59" i="16"/>
  <c r="O59" i="16"/>
  <c r="N59" i="16"/>
  <c r="M59" i="16"/>
  <c r="L59" i="16"/>
  <c r="K59" i="16"/>
  <c r="J59" i="16"/>
  <c r="I59" i="16"/>
  <c r="S59" i="16" s="1"/>
  <c r="H59" i="16"/>
  <c r="G59" i="16"/>
  <c r="F59" i="16"/>
  <c r="C59" i="16"/>
  <c r="B59" i="16"/>
  <c r="S58" i="16"/>
  <c r="R58" i="16"/>
  <c r="Q58" i="16"/>
  <c r="P58" i="16"/>
  <c r="E58" i="16"/>
  <c r="U58" i="16" s="1"/>
  <c r="S57" i="16"/>
  <c r="R57" i="16"/>
  <c r="Q57" i="16"/>
  <c r="P57" i="16"/>
  <c r="E57" i="16"/>
  <c r="T56" i="16"/>
  <c r="S56" i="16"/>
  <c r="R56" i="16"/>
  <c r="Q56" i="16"/>
  <c r="P56" i="16"/>
  <c r="E56" i="16"/>
  <c r="U56" i="16" s="1"/>
  <c r="S55" i="16"/>
  <c r="R55" i="16"/>
  <c r="Q55" i="16"/>
  <c r="P55" i="16"/>
  <c r="E55" i="16"/>
  <c r="W53" i="16"/>
  <c r="V53" i="16"/>
  <c r="O53" i="16"/>
  <c r="N53" i="16"/>
  <c r="M53" i="16"/>
  <c r="L53" i="16"/>
  <c r="K53" i="16"/>
  <c r="J53" i="16"/>
  <c r="I53" i="16"/>
  <c r="H53" i="16"/>
  <c r="R53" i="16" s="1"/>
  <c r="G53" i="16"/>
  <c r="F53" i="16"/>
  <c r="C53" i="16"/>
  <c r="B53" i="16"/>
  <c r="S52" i="16"/>
  <c r="R52" i="16"/>
  <c r="Q52" i="16"/>
  <c r="P52" i="16"/>
  <c r="E52" i="16"/>
  <c r="T51" i="16"/>
  <c r="S51" i="16"/>
  <c r="R51" i="16"/>
  <c r="Q51" i="16"/>
  <c r="P51" i="16"/>
  <c r="E51" i="16"/>
  <c r="U51" i="16" s="1"/>
  <c r="S50" i="16"/>
  <c r="R50" i="16"/>
  <c r="Q50" i="16"/>
  <c r="P50" i="16"/>
  <c r="E50" i="16"/>
  <c r="S49" i="16"/>
  <c r="R49" i="16"/>
  <c r="Q49" i="16"/>
  <c r="P49" i="16"/>
  <c r="E49" i="16"/>
  <c r="U49" i="16" s="1"/>
  <c r="U48" i="16"/>
  <c r="S48" i="16"/>
  <c r="R48" i="16"/>
  <c r="Q48" i="16"/>
  <c r="P48" i="16"/>
  <c r="E48" i="16"/>
  <c r="T48" i="16" s="1"/>
  <c r="U47" i="16"/>
  <c r="T47" i="16"/>
  <c r="S47" i="16"/>
  <c r="R47" i="16"/>
  <c r="Q47" i="16"/>
  <c r="P47" i="16"/>
  <c r="E47" i="16"/>
  <c r="S46" i="16"/>
  <c r="R46" i="16"/>
  <c r="Q46" i="16"/>
  <c r="P46" i="16"/>
  <c r="E46" i="16"/>
  <c r="T46" i="16" s="1"/>
  <c r="S45" i="16"/>
  <c r="R45" i="16"/>
  <c r="Q45" i="16"/>
  <c r="P45" i="16"/>
  <c r="E45" i="16"/>
  <c r="U45" i="16" s="1"/>
  <c r="S44" i="16"/>
  <c r="R44" i="16"/>
  <c r="Q44" i="16"/>
  <c r="P44" i="16"/>
  <c r="E44" i="16"/>
  <c r="T44" i="16" s="1"/>
  <c r="T43" i="16"/>
  <c r="S43" i="16"/>
  <c r="R43" i="16"/>
  <c r="Q43" i="16"/>
  <c r="P43" i="16"/>
  <c r="E43" i="16"/>
  <c r="U43" i="16" s="1"/>
  <c r="S42" i="16"/>
  <c r="R42" i="16"/>
  <c r="Q42" i="16"/>
  <c r="P42" i="16"/>
  <c r="E42" i="16"/>
  <c r="T42" i="16" s="1"/>
  <c r="W40" i="16"/>
  <c r="V40" i="16"/>
  <c r="O40" i="16"/>
  <c r="N40" i="16"/>
  <c r="M40" i="16"/>
  <c r="L40" i="16"/>
  <c r="K40" i="16"/>
  <c r="J40" i="16"/>
  <c r="I40" i="16"/>
  <c r="S40" i="16" s="1"/>
  <c r="H40" i="16"/>
  <c r="R40" i="16" s="1"/>
  <c r="G40" i="16"/>
  <c r="F40" i="16"/>
  <c r="C40" i="16"/>
  <c r="B40" i="16"/>
  <c r="S39" i="16"/>
  <c r="R39" i="16"/>
  <c r="Q39" i="16"/>
  <c r="P39" i="16"/>
  <c r="E39" i="16"/>
  <c r="T39" i="16" s="1"/>
  <c r="S38" i="16"/>
  <c r="R38" i="16"/>
  <c r="Q38" i="16"/>
  <c r="P38" i="16"/>
  <c r="E38" i="16"/>
  <c r="S37" i="16"/>
  <c r="R37" i="16"/>
  <c r="Q37" i="16"/>
  <c r="P37" i="16"/>
  <c r="E37" i="16"/>
  <c r="T37" i="16" s="1"/>
  <c r="S36" i="16"/>
  <c r="R36" i="16"/>
  <c r="Q36" i="16"/>
  <c r="P36" i="16"/>
  <c r="E36" i="16"/>
  <c r="S35" i="16"/>
  <c r="R35" i="16"/>
  <c r="Q35" i="16"/>
  <c r="P35" i="16"/>
  <c r="E35" i="16"/>
  <c r="W33" i="16"/>
  <c r="V33" i="16"/>
  <c r="O33" i="16"/>
  <c r="N33" i="16"/>
  <c r="M33" i="16"/>
  <c r="L33" i="16"/>
  <c r="K33" i="16"/>
  <c r="J33" i="16"/>
  <c r="I33" i="16"/>
  <c r="Q33" i="16" s="1"/>
  <c r="H33" i="16"/>
  <c r="R33" i="16" s="1"/>
  <c r="G33" i="16"/>
  <c r="F33" i="16"/>
  <c r="C33" i="16"/>
  <c r="B33" i="16"/>
  <c r="S32" i="16"/>
  <c r="R32" i="16"/>
  <c r="Q32" i="16"/>
  <c r="P32" i="16"/>
  <c r="E32" i="16"/>
  <c r="W30" i="16"/>
  <c r="V30" i="16"/>
  <c r="S30" i="16"/>
  <c r="O30" i="16"/>
  <c r="N30" i="16"/>
  <c r="M30" i="16"/>
  <c r="L30" i="16"/>
  <c r="K30" i="16"/>
  <c r="J30" i="16"/>
  <c r="I30" i="16"/>
  <c r="Q30" i="16" s="1"/>
  <c r="H30" i="16"/>
  <c r="G30" i="16"/>
  <c r="F30" i="16"/>
  <c r="C30" i="16"/>
  <c r="B30" i="16"/>
  <c r="S29" i="16"/>
  <c r="R29" i="16"/>
  <c r="Q29" i="16"/>
  <c r="P29" i="16"/>
  <c r="E29" i="16"/>
  <c r="T29" i="16" s="1"/>
  <c r="U28" i="16"/>
  <c r="S28" i="16"/>
  <c r="R28" i="16"/>
  <c r="Q28" i="16"/>
  <c r="P28" i="16"/>
  <c r="E28" i="16"/>
  <c r="T28" i="16" s="1"/>
  <c r="S27" i="16"/>
  <c r="R27" i="16"/>
  <c r="Q27" i="16"/>
  <c r="P27" i="16"/>
  <c r="E27" i="16"/>
  <c r="S26" i="16"/>
  <c r="R26" i="16"/>
  <c r="Q26" i="16"/>
  <c r="P26" i="16"/>
  <c r="E26" i="16"/>
  <c r="U26" i="16" s="1"/>
  <c r="W24" i="16"/>
  <c r="V24" i="16"/>
  <c r="O24" i="16"/>
  <c r="N24" i="16"/>
  <c r="M24" i="16"/>
  <c r="L24" i="16"/>
  <c r="K24" i="16"/>
  <c r="J24" i="16"/>
  <c r="I24" i="16"/>
  <c r="S24" i="16" s="1"/>
  <c r="H24" i="16"/>
  <c r="G24" i="16"/>
  <c r="F24" i="16"/>
  <c r="C24" i="16"/>
  <c r="B24" i="16"/>
  <c r="E24" i="16" s="1"/>
  <c r="U23" i="16"/>
  <c r="T23" i="16"/>
  <c r="S23" i="16"/>
  <c r="R23" i="16"/>
  <c r="Q23" i="16"/>
  <c r="P23" i="16"/>
  <c r="E23" i="16"/>
  <c r="U22" i="16"/>
  <c r="S22" i="16"/>
  <c r="R22" i="16"/>
  <c r="Q22" i="16"/>
  <c r="P22" i="16"/>
  <c r="E22" i="16"/>
  <c r="T22" i="16" s="1"/>
  <c r="T21" i="16"/>
  <c r="S21" i="16"/>
  <c r="R21" i="16"/>
  <c r="Q21" i="16"/>
  <c r="P21" i="16"/>
  <c r="E21" i="16"/>
  <c r="U21" i="16" s="1"/>
  <c r="S20" i="16"/>
  <c r="R20" i="16"/>
  <c r="Q20" i="16"/>
  <c r="P20" i="16"/>
  <c r="E20" i="16"/>
  <c r="T20" i="16" s="1"/>
  <c r="S19" i="16"/>
  <c r="R19" i="16"/>
  <c r="Q19" i="16"/>
  <c r="P19" i="16"/>
  <c r="E19" i="16"/>
  <c r="S18" i="16"/>
  <c r="R18" i="16"/>
  <c r="Q18" i="16"/>
  <c r="P18" i="16"/>
  <c r="E18" i="16"/>
  <c r="T18" i="16" s="1"/>
  <c r="W16" i="16"/>
  <c r="V16" i="16"/>
  <c r="S16" i="16"/>
  <c r="O16" i="16"/>
  <c r="N16" i="16"/>
  <c r="M16" i="16"/>
  <c r="L16" i="16"/>
  <c r="K16" i="16"/>
  <c r="J16" i="16"/>
  <c r="I16" i="16"/>
  <c r="H16" i="16"/>
  <c r="R16" i="16" s="1"/>
  <c r="G16" i="16"/>
  <c r="F16" i="16"/>
  <c r="C16" i="16"/>
  <c r="B16" i="16"/>
  <c r="S15" i="16"/>
  <c r="R15" i="16"/>
  <c r="Q15" i="16"/>
  <c r="U15" i="16" s="1"/>
  <c r="P15" i="16"/>
  <c r="E15" i="16"/>
  <c r="S14" i="16"/>
  <c r="R14" i="16"/>
  <c r="Q14" i="16"/>
  <c r="U14" i="16" s="1"/>
  <c r="P14" i="16"/>
  <c r="T14" i="16" s="1"/>
  <c r="E14" i="16"/>
  <c r="U13" i="16"/>
  <c r="S13" i="16"/>
  <c r="R13" i="16"/>
  <c r="Q13" i="16"/>
  <c r="P13" i="16"/>
  <c r="E13" i="16"/>
  <c r="T13" i="16" s="1"/>
  <c r="T12" i="16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T10" i="16" s="1"/>
  <c r="E10" i="16"/>
  <c r="U9" i="16"/>
  <c r="S9" i="16"/>
  <c r="R9" i="16"/>
  <c r="Q9" i="16"/>
  <c r="P9" i="16"/>
  <c r="E9" i="16"/>
  <c r="T93" i="15"/>
  <c r="S93" i="15"/>
  <c r="R93" i="15"/>
  <c r="Q93" i="15"/>
  <c r="P93" i="15"/>
  <c r="E93" i="15"/>
  <c r="U93" i="15" s="1"/>
  <c r="S92" i="15"/>
  <c r="R92" i="15"/>
  <c r="Q92" i="15"/>
  <c r="P92" i="15"/>
  <c r="E92" i="15"/>
  <c r="U91" i="15"/>
  <c r="T91" i="15"/>
  <c r="S91" i="15"/>
  <c r="R91" i="15"/>
  <c r="Q91" i="15"/>
  <c r="P91" i="15"/>
  <c r="E91" i="15"/>
  <c r="S90" i="15"/>
  <c r="R90" i="15"/>
  <c r="Q90" i="15"/>
  <c r="P90" i="15"/>
  <c r="E90" i="15"/>
  <c r="T90" i="15" s="1"/>
  <c r="T89" i="15"/>
  <c r="S89" i="15"/>
  <c r="R89" i="15"/>
  <c r="Q89" i="15"/>
  <c r="P89" i="15"/>
  <c r="E89" i="15"/>
  <c r="U89" i="15" s="1"/>
  <c r="S88" i="15"/>
  <c r="R88" i="15"/>
  <c r="Q88" i="15"/>
  <c r="P88" i="15"/>
  <c r="E88" i="15"/>
  <c r="T88" i="15" s="1"/>
  <c r="U87" i="15"/>
  <c r="T87" i="15"/>
  <c r="S87" i="15"/>
  <c r="R87" i="15"/>
  <c r="Q87" i="15"/>
  <c r="P87" i="15"/>
  <c r="E87" i="15"/>
  <c r="S86" i="15"/>
  <c r="R86" i="15"/>
  <c r="Q86" i="15"/>
  <c r="P86" i="15"/>
  <c r="E86" i="15"/>
  <c r="T86" i="15" s="1"/>
  <c r="W72" i="15"/>
  <c r="V72" i="15"/>
  <c r="O72" i="15"/>
  <c r="N72" i="15"/>
  <c r="M72" i="15"/>
  <c r="L72" i="15"/>
  <c r="K72" i="15"/>
  <c r="J72" i="15"/>
  <c r="I72" i="15"/>
  <c r="S72" i="15" s="1"/>
  <c r="H72" i="15"/>
  <c r="R72" i="15" s="1"/>
  <c r="G72" i="15"/>
  <c r="F72" i="15"/>
  <c r="C72" i="15"/>
  <c r="B72" i="15"/>
  <c r="W71" i="15"/>
  <c r="V71" i="15"/>
  <c r="O71" i="15"/>
  <c r="N71" i="15"/>
  <c r="M71" i="15"/>
  <c r="L71" i="15"/>
  <c r="K71" i="15"/>
  <c r="J71" i="15"/>
  <c r="I71" i="15"/>
  <c r="H71" i="15"/>
  <c r="G71" i="15"/>
  <c r="F71" i="15"/>
  <c r="C71" i="15"/>
  <c r="B71" i="15"/>
  <c r="W70" i="15"/>
  <c r="V70" i="15"/>
  <c r="O70" i="15"/>
  <c r="N70" i="15"/>
  <c r="M70" i="15"/>
  <c r="L70" i="15"/>
  <c r="K70" i="15"/>
  <c r="J70" i="15"/>
  <c r="I70" i="15"/>
  <c r="H70" i="15"/>
  <c r="R70" i="15" s="1"/>
  <c r="G70" i="15"/>
  <c r="F70" i="15"/>
  <c r="C70" i="15"/>
  <c r="E70" i="15" s="1"/>
  <c r="B70" i="15"/>
  <c r="S69" i="15"/>
  <c r="R69" i="15"/>
  <c r="Q69" i="15"/>
  <c r="P69" i="15"/>
  <c r="E69" i="15"/>
  <c r="W67" i="15"/>
  <c r="V67" i="15"/>
  <c r="O67" i="15"/>
  <c r="N67" i="15"/>
  <c r="M67" i="15"/>
  <c r="L67" i="15"/>
  <c r="K67" i="15"/>
  <c r="J67" i="15"/>
  <c r="I67" i="15"/>
  <c r="H67" i="15"/>
  <c r="G67" i="15"/>
  <c r="F67" i="15"/>
  <c r="C67" i="15"/>
  <c r="B67" i="15"/>
  <c r="W66" i="15"/>
  <c r="V66" i="15"/>
  <c r="O66" i="15"/>
  <c r="N66" i="15"/>
  <c r="M66" i="15"/>
  <c r="L66" i="15"/>
  <c r="K66" i="15"/>
  <c r="J66" i="15"/>
  <c r="I66" i="15"/>
  <c r="S66" i="15" s="1"/>
  <c r="H66" i="15"/>
  <c r="G66" i="15"/>
  <c r="F66" i="15"/>
  <c r="C66" i="15"/>
  <c r="B66" i="15"/>
  <c r="S65" i="15"/>
  <c r="R65" i="15"/>
  <c r="Q65" i="15"/>
  <c r="P65" i="15"/>
  <c r="E65" i="15"/>
  <c r="U65" i="15" s="1"/>
  <c r="S64" i="15"/>
  <c r="R64" i="15"/>
  <c r="Q64" i="15"/>
  <c r="P64" i="15"/>
  <c r="E64" i="15"/>
  <c r="S63" i="15"/>
  <c r="R63" i="15"/>
  <c r="Q63" i="15"/>
  <c r="P63" i="15"/>
  <c r="E63" i="15"/>
  <c r="U63" i="15" s="1"/>
  <c r="S62" i="15"/>
  <c r="R62" i="15"/>
  <c r="Q62" i="15"/>
  <c r="P62" i="15"/>
  <c r="E62" i="15"/>
  <c r="S61" i="15"/>
  <c r="R61" i="15"/>
  <c r="Q61" i="15"/>
  <c r="P61" i="15"/>
  <c r="E61" i="15"/>
  <c r="V59" i="15"/>
  <c r="O59" i="15"/>
  <c r="N59" i="15"/>
  <c r="M59" i="15"/>
  <c r="L59" i="15"/>
  <c r="K59" i="15"/>
  <c r="J59" i="15"/>
  <c r="I59" i="15"/>
  <c r="H59" i="15"/>
  <c r="R59" i="15" s="1"/>
  <c r="G59" i="15"/>
  <c r="F59" i="15"/>
  <c r="C59" i="15"/>
  <c r="B59" i="15"/>
  <c r="S58" i="15"/>
  <c r="R58" i="15"/>
  <c r="Q58" i="15"/>
  <c r="P58" i="15"/>
  <c r="E58" i="15"/>
  <c r="T58" i="15" s="1"/>
  <c r="S57" i="15"/>
  <c r="R57" i="15"/>
  <c r="Q57" i="15"/>
  <c r="P57" i="15"/>
  <c r="E57" i="15"/>
  <c r="S56" i="15"/>
  <c r="R56" i="15"/>
  <c r="Q56" i="15"/>
  <c r="P56" i="15"/>
  <c r="E56" i="15"/>
  <c r="T56" i="15" s="1"/>
  <c r="T55" i="15"/>
  <c r="S55" i="15"/>
  <c r="R55" i="15"/>
  <c r="Q55" i="15"/>
  <c r="P55" i="15"/>
  <c r="E55" i="15"/>
  <c r="U55" i="15" s="1"/>
  <c r="W53" i="15"/>
  <c r="V53" i="15"/>
  <c r="O53" i="15"/>
  <c r="N53" i="15"/>
  <c r="M53" i="15"/>
  <c r="L53" i="15"/>
  <c r="K53" i="15"/>
  <c r="J53" i="15"/>
  <c r="I53" i="15"/>
  <c r="H53" i="15"/>
  <c r="P53" i="15" s="1"/>
  <c r="G53" i="15"/>
  <c r="F53" i="15"/>
  <c r="C53" i="15"/>
  <c r="B53" i="15"/>
  <c r="S52" i="15"/>
  <c r="R52" i="15"/>
  <c r="Q52" i="15"/>
  <c r="P52" i="15"/>
  <c r="E52" i="15"/>
  <c r="S51" i="15"/>
  <c r="R51" i="15"/>
  <c r="Q51" i="15"/>
  <c r="P51" i="15"/>
  <c r="E51" i="15"/>
  <c r="T51" i="15" s="1"/>
  <c r="T50" i="15"/>
  <c r="S50" i="15"/>
  <c r="R50" i="15"/>
  <c r="Q50" i="15"/>
  <c r="P50" i="15"/>
  <c r="E50" i="15"/>
  <c r="U50" i="15" s="1"/>
  <c r="S49" i="15"/>
  <c r="R49" i="15"/>
  <c r="Q49" i="15"/>
  <c r="P49" i="15"/>
  <c r="E49" i="15"/>
  <c r="T49" i="15" s="1"/>
  <c r="U48" i="15"/>
  <c r="S48" i="15"/>
  <c r="R48" i="15"/>
  <c r="Q48" i="15"/>
  <c r="P48" i="15"/>
  <c r="E48" i="15"/>
  <c r="T48" i="15" s="1"/>
  <c r="S47" i="15"/>
  <c r="R47" i="15"/>
  <c r="Q47" i="15"/>
  <c r="P47" i="15"/>
  <c r="E47" i="15"/>
  <c r="T46" i="15"/>
  <c r="S46" i="15"/>
  <c r="R46" i="15"/>
  <c r="Q46" i="15"/>
  <c r="P46" i="15"/>
  <c r="E46" i="15"/>
  <c r="U46" i="15" s="1"/>
  <c r="S45" i="15"/>
  <c r="R45" i="15"/>
  <c r="Q45" i="15"/>
  <c r="P45" i="15"/>
  <c r="E45" i="15"/>
  <c r="U44" i="15"/>
  <c r="S44" i="15"/>
  <c r="R44" i="15"/>
  <c r="Q44" i="15"/>
  <c r="P44" i="15"/>
  <c r="E44" i="15"/>
  <c r="T44" i="15" s="1"/>
  <c r="S43" i="15"/>
  <c r="R43" i="15"/>
  <c r="Q43" i="15"/>
  <c r="P43" i="15"/>
  <c r="E43" i="15"/>
  <c r="U43" i="15" s="1"/>
  <c r="T42" i="15"/>
  <c r="S42" i="15"/>
  <c r="R42" i="15"/>
  <c r="Q42" i="15"/>
  <c r="P42" i="15"/>
  <c r="E42" i="15"/>
  <c r="U42" i="15" s="1"/>
  <c r="W40" i="15"/>
  <c r="V40" i="15"/>
  <c r="R40" i="15"/>
  <c r="O40" i="15"/>
  <c r="N40" i="15"/>
  <c r="M40" i="15"/>
  <c r="L40" i="15"/>
  <c r="K40" i="15"/>
  <c r="J40" i="15"/>
  <c r="I40" i="15"/>
  <c r="H40" i="15"/>
  <c r="G40" i="15"/>
  <c r="F40" i="15"/>
  <c r="E40" i="15"/>
  <c r="C40" i="15"/>
  <c r="B40" i="15"/>
  <c r="S39" i="15"/>
  <c r="R39" i="15"/>
  <c r="Q39" i="15"/>
  <c r="P39" i="15"/>
  <c r="E39" i="15"/>
  <c r="U39" i="15" s="1"/>
  <c r="S38" i="15"/>
  <c r="R38" i="15"/>
  <c r="Q38" i="15"/>
  <c r="U38" i="15" s="1"/>
  <c r="P38" i="15"/>
  <c r="E38" i="15"/>
  <c r="T37" i="15"/>
  <c r="S37" i="15"/>
  <c r="R37" i="15"/>
  <c r="Q37" i="15"/>
  <c r="P37" i="15"/>
  <c r="E37" i="15"/>
  <c r="U37" i="15" s="1"/>
  <c r="S36" i="15"/>
  <c r="R36" i="15"/>
  <c r="Q36" i="15"/>
  <c r="P36" i="15"/>
  <c r="E36" i="15"/>
  <c r="T36" i="15" s="1"/>
  <c r="S35" i="15"/>
  <c r="R35" i="15"/>
  <c r="Q35" i="15"/>
  <c r="P35" i="15"/>
  <c r="E35" i="15"/>
  <c r="W33" i="15"/>
  <c r="V33" i="15"/>
  <c r="O33" i="15"/>
  <c r="N33" i="15"/>
  <c r="M33" i="15"/>
  <c r="L33" i="15"/>
  <c r="K33" i="15"/>
  <c r="J33" i="15"/>
  <c r="I33" i="15"/>
  <c r="S33" i="15" s="1"/>
  <c r="H33" i="15"/>
  <c r="G33" i="15"/>
  <c r="F33" i="15"/>
  <c r="C33" i="15"/>
  <c r="B33" i="15"/>
  <c r="S32" i="15"/>
  <c r="R32" i="15"/>
  <c r="Q32" i="15"/>
  <c r="P32" i="15"/>
  <c r="T32" i="15" s="1"/>
  <c r="E32" i="15"/>
  <c r="W30" i="15"/>
  <c r="V30" i="15"/>
  <c r="O30" i="15"/>
  <c r="N30" i="15"/>
  <c r="M30" i="15"/>
  <c r="L30" i="15"/>
  <c r="K30" i="15"/>
  <c r="J30" i="15"/>
  <c r="I30" i="15"/>
  <c r="S30" i="15" s="1"/>
  <c r="H30" i="15"/>
  <c r="R30" i="15" s="1"/>
  <c r="G30" i="15"/>
  <c r="F30" i="15"/>
  <c r="C30" i="15"/>
  <c r="B30" i="15"/>
  <c r="T29" i="15"/>
  <c r="S29" i="15"/>
  <c r="R29" i="15"/>
  <c r="Q29" i="15"/>
  <c r="P29" i="15"/>
  <c r="E29" i="15"/>
  <c r="U29" i="15" s="1"/>
  <c r="S28" i="15"/>
  <c r="R28" i="15"/>
  <c r="Q28" i="15"/>
  <c r="P28" i="15"/>
  <c r="E28" i="15"/>
  <c r="T28" i="15" s="1"/>
  <c r="T27" i="15"/>
  <c r="S27" i="15"/>
  <c r="R27" i="15"/>
  <c r="Q27" i="15"/>
  <c r="P27" i="15"/>
  <c r="E27" i="15"/>
  <c r="U27" i="15" s="1"/>
  <c r="S26" i="15"/>
  <c r="R26" i="15"/>
  <c r="Q26" i="15"/>
  <c r="P26" i="15"/>
  <c r="E26" i="15"/>
  <c r="T26" i="15" s="1"/>
  <c r="W24" i="15"/>
  <c r="V24" i="15"/>
  <c r="O24" i="15"/>
  <c r="N24" i="15"/>
  <c r="M24" i="15"/>
  <c r="L24" i="15"/>
  <c r="K24" i="15"/>
  <c r="J24" i="15"/>
  <c r="I24" i="15"/>
  <c r="Q24" i="15" s="1"/>
  <c r="H24" i="15"/>
  <c r="R24" i="15" s="1"/>
  <c r="G24" i="15"/>
  <c r="F24" i="15"/>
  <c r="C24" i="15"/>
  <c r="B24" i="15"/>
  <c r="S23" i="15"/>
  <c r="R23" i="15"/>
  <c r="Q23" i="15"/>
  <c r="P23" i="15"/>
  <c r="E23" i="15"/>
  <c r="T23" i="15" s="1"/>
  <c r="S22" i="15"/>
  <c r="R22" i="15"/>
  <c r="Q22" i="15"/>
  <c r="P22" i="15"/>
  <c r="E22" i="15"/>
  <c r="U22" i="15" s="1"/>
  <c r="U21" i="15"/>
  <c r="S21" i="15"/>
  <c r="R21" i="15"/>
  <c r="Q21" i="15"/>
  <c r="P21" i="15"/>
  <c r="E21" i="15"/>
  <c r="T21" i="15" s="1"/>
  <c r="S20" i="15"/>
  <c r="R20" i="15"/>
  <c r="Q20" i="15"/>
  <c r="P20" i="15"/>
  <c r="E20" i="15"/>
  <c r="U20" i="15" s="1"/>
  <c r="S19" i="15"/>
  <c r="R19" i="15"/>
  <c r="Q19" i="15"/>
  <c r="P19" i="15"/>
  <c r="E19" i="15"/>
  <c r="T19" i="15" s="1"/>
  <c r="S18" i="15"/>
  <c r="R18" i="15"/>
  <c r="Q18" i="15"/>
  <c r="P18" i="15"/>
  <c r="E18" i="15"/>
  <c r="U18" i="15" s="1"/>
  <c r="W16" i="15"/>
  <c r="V16" i="15"/>
  <c r="O16" i="15"/>
  <c r="N16" i="15"/>
  <c r="M16" i="15"/>
  <c r="L16" i="15"/>
  <c r="K16" i="15"/>
  <c r="Q16" i="15" s="1"/>
  <c r="J16" i="15"/>
  <c r="I16" i="15"/>
  <c r="S16" i="15" s="1"/>
  <c r="H16" i="15"/>
  <c r="R16" i="15" s="1"/>
  <c r="G16" i="15"/>
  <c r="F16" i="15"/>
  <c r="C16" i="15"/>
  <c r="B16" i="15"/>
  <c r="E16" i="15" s="1"/>
  <c r="T15" i="15"/>
  <c r="S15" i="15"/>
  <c r="R15" i="15"/>
  <c r="Q15" i="15"/>
  <c r="P15" i="15"/>
  <c r="E15" i="15"/>
  <c r="U15" i="15" s="1"/>
  <c r="S14" i="15"/>
  <c r="R14" i="15"/>
  <c r="Q14" i="15"/>
  <c r="P14" i="15"/>
  <c r="E14" i="15"/>
  <c r="S13" i="15"/>
  <c r="R13" i="15"/>
  <c r="Q13" i="15"/>
  <c r="P13" i="15"/>
  <c r="E13" i="15"/>
  <c r="S12" i="15"/>
  <c r="R12" i="15"/>
  <c r="Q12" i="15"/>
  <c r="P12" i="15"/>
  <c r="E12" i="15"/>
  <c r="S11" i="15"/>
  <c r="R11" i="15"/>
  <c r="Q11" i="15"/>
  <c r="P11" i="15"/>
  <c r="E11" i="15"/>
  <c r="U11" i="15" s="1"/>
  <c r="S10" i="15"/>
  <c r="R10" i="15"/>
  <c r="Q10" i="15"/>
  <c r="P10" i="15"/>
  <c r="E10" i="15"/>
  <c r="T9" i="15"/>
  <c r="S9" i="15"/>
  <c r="R9" i="15"/>
  <c r="Q9" i="15"/>
  <c r="P9" i="15"/>
  <c r="E9" i="15"/>
  <c r="U9" i="15" s="1"/>
  <c r="S93" i="14"/>
  <c r="R93" i="14"/>
  <c r="Q93" i="14"/>
  <c r="P93" i="14"/>
  <c r="E93" i="14"/>
  <c r="S92" i="14"/>
  <c r="R92" i="14"/>
  <c r="Q92" i="14"/>
  <c r="P92" i="14"/>
  <c r="E92" i="14"/>
  <c r="U92" i="14" s="1"/>
  <c r="S91" i="14"/>
  <c r="R91" i="14"/>
  <c r="Q91" i="14"/>
  <c r="P91" i="14"/>
  <c r="E91" i="14"/>
  <c r="S90" i="14"/>
  <c r="R90" i="14"/>
  <c r="Q90" i="14"/>
  <c r="P90" i="14"/>
  <c r="E90" i="14"/>
  <c r="U90" i="14" s="1"/>
  <c r="S89" i="14"/>
  <c r="R89" i="14"/>
  <c r="Q89" i="14"/>
  <c r="P89" i="14"/>
  <c r="E89" i="14"/>
  <c r="S88" i="14"/>
  <c r="R88" i="14"/>
  <c r="Q88" i="14"/>
  <c r="P88" i="14"/>
  <c r="E88" i="14"/>
  <c r="U88" i="14" s="1"/>
  <c r="S87" i="14"/>
  <c r="R87" i="14"/>
  <c r="Q87" i="14"/>
  <c r="P87" i="14"/>
  <c r="E87" i="14"/>
  <c r="T86" i="14"/>
  <c r="S86" i="14"/>
  <c r="R86" i="14"/>
  <c r="Q86" i="14"/>
  <c r="P86" i="14"/>
  <c r="E86" i="14"/>
  <c r="U86" i="14" s="1"/>
  <c r="W72" i="14"/>
  <c r="V72" i="14"/>
  <c r="O72" i="14"/>
  <c r="N72" i="14"/>
  <c r="M72" i="14"/>
  <c r="L72" i="14"/>
  <c r="K72" i="14"/>
  <c r="J72" i="14"/>
  <c r="I72" i="14"/>
  <c r="S72" i="14" s="1"/>
  <c r="H72" i="14"/>
  <c r="R72" i="14" s="1"/>
  <c r="G72" i="14"/>
  <c r="F72" i="14"/>
  <c r="C72" i="14"/>
  <c r="B72" i="14"/>
  <c r="E72" i="14" s="1"/>
  <c r="W71" i="14"/>
  <c r="V71" i="14"/>
  <c r="O71" i="14"/>
  <c r="N71" i="14"/>
  <c r="M71" i="14"/>
  <c r="L71" i="14"/>
  <c r="K71" i="14"/>
  <c r="J71" i="14"/>
  <c r="I71" i="14"/>
  <c r="H71" i="14"/>
  <c r="R71" i="14" s="1"/>
  <c r="G71" i="14"/>
  <c r="F71" i="14"/>
  <c r="C71" i="14"/>
  <c r="B71" i="14"/>
  <c r="W70" i="14"/>
  <c r="V70" i="14"/>
  <c r="O70" i="14"/>
  <c r="N70" i="14"/>
  <c r="M70" i="14"/>
  <c r="L70" i="14"/>
  <c r="K70" i="14"/>
  <c r="Q70" i="14" s="1"/>
  <c r="J70" i="14"/>
  <c r="I70" i="14"/>
  <c r="S70" i="14" s="1"/>
  <c r="H70" i="14"/>
  <c r="P70" i="14" s="1"/>
  <c r="G70" i="14"/>
  <c r="F70" i="14"/>
  <c r="C70" i="14"/>
  <c r="B70" i="14"/>
  <c r="E70" i="14" s="1"/>
  <c r="S69" i="14"/>
  <c r="R69" i="14"/>
  <c r="Q69" i="14"/>
  <c r="P69" i="14"/>
  <c r="T69" i="14" s="1"/>
  <c r="E69" i="14"/>
  <c r="W67" i="14"/>
  <c r="V67" i="14"/>
  <c r="O67" i="14"/>
  <c r="N67" i="14"/>
  <c r="M67" i="14"/>
  <c r="L67" i="14"/>
  <c r="K67" i="14"/>
  <c r="Q67" i="14" s="1"/>
  <c r="J67" i="14"/>
  <c r="I67" i="14"/>
  <c r="S67" i="14" s="1"/>
  <c r="H67" i="14"/>
  <c r="R67" i="14" s="1"/>
  <c r="G67" i="14"/>
  <c r="F67" i="14"/>
  <c r="C67" i="14"/>
  <c r="B67" i="14"/>
  <c r="W66" i="14"/>
  <c r="V66" i="14"/>
  <c r="O66" i="14"/>
  <c r="N66" i="14"/>
  <c r="M66" i="14"/>
  <c r="L66" i="14"/>
  <c r="K66" i="14"/>
  <c r="J66" i="14"/>
  <c r="I66" i="14"/>
  <c r="Q66" i="14" s="1"/>
  <c r="H66" i="14"/>
  <c r="R66" i="14" s="1"/>
  <c r="G66" i="14"/>
  <c r="F66" i="14"/>
  <c r="C66" i="14"/>
  <c r="B66" i="14"/>
  <c r="S65" i="14"/>
  <c r="R65" i="14"/>
  <c r="Q65" i="14"/>
  <c r="P65" i="14"/>
  <c r="E65" i="14"/>
  <c r="T65" i="14" s="1"/>
  <c r="T64" i="14"/>
  <c r="S64" i="14"/>
  <c r="R64" i="14"/>
  <c r="Q64" i="14"/>
  <c r="P64" i="14"/>
  <c r="E64" i="14"/>
  <c r="U64" i="14" s="1"/>
  <c r="S63" i="14"/>
  <c r="R63" i="14"/>
  <c r="Q63" i="14"/>
  <c r="P63" i="14"/>
  <c r="E63" i="14"/>
  <c r="T63" i="14" s="1"/>
  <c r="T62" i="14"/>
  <c r="S62" i="14"/>
  <c r="R62" i="14"/>
  <c r="Q62" i="14"/>
  <c r="P62" i="14"/>
  <c r="E62" i="14"/>
  <c r="U62" i="14" s="1"/>
  <c r="S61" i="14"/>
  <c r="R61" i="14"/>
  <c r="Q61" i="14"/>
  <c r="P61" i="14"/>
  <c r="E61" i="14"/>
  <c r="U61" i="14" s="1"/>
  <c r="V59" i="14"/>
  <c r="O59" i="14"/>
  <c r="N59" i="14"/>
  <c r="M59" i="14"/>
  <c r="L59" i="14"/>
  <c r="K59" i="14"/>
  <c r="J59" i="14"/>
  <c r="I59" i="14"/>
  <c r="S59" i="14" s="1"/>
  <c r="H59" i="14"/>
  <c r="R59" i="14" s="1"/>
  <c r="G59" i="14"/>
  <c r="F59" i="14"/>
  <c r="C59" i="14"/>
  <c r="E59" i="14" s="1"/>
  <c r="B59" i="14"/>
  <c r="S58" i="14"/>
  <c r="R58" i="14"/>
  <c r="Q58" i="14"/>
  <c r="P58" i="14"/>
  <c r="E58" i="14"/>
  <c r="U58" i="14" s="1"/>
  <c r="S57" i="14"/>
  <c r="R57" i="14"/>
  <c r="Q57" i="14"/>
  <c r="P57" i="14"/>
  <c r="E57" i="14"/>
  <c r="T57" i="14" s="1"/>
  <c r="T56" i="14"/>
  <c r="S56" i="14"/>
  <c r="R56" i="14"/>
  <c r="Q56" i="14"/>
  <c r="P56" i="14"/>
  <c r="E56" i="14"/>
  <c r="U56" i="14" s="1"/>
  <c r="S55" i="14"/>
  <c r="R55" i="14"/>
  <c r="Q55" i="14"/>
  <c r="P55" i="14"/>
  <c r="E55" i="14"/>
  <c r="T55" i="14" s="1"/>
  <c r="W53" i="14"/>
  <c r="V53" i="14"/>
  <c r="O53" i="14"/>
  <c r="N53" i="14"/>
  <c r="M53" i="14"/>
  <c r="L53" i="14"/>
  <c r="K53" i="14"/>
  <c r="J53" i="14"/>
  <c r="I53" i="14"/>
  <c r="H53" i="14"/>
  <c r="G53" i="14"/>
  <c r="F53" i="14"/>
  <c r="C53" i="14"/>
  <c r="B53" i="14"/>
  <c r="S52" i="14"/>
  <c r="R52" i="14"/>
  <c r="Q52" i="14"/>
  <c r="P52" i="14"/>
  <c r="E52" i="14"/>
  <c r="T52" i="14" s="1"/>
  <c r="S51" i="14"/>
  <c r="R51" i="14"/>
  <c r="Q51" i="14"/>
  <c r="P51" i="14"/>
  <c r="E51" i="14"/>
  <c r="S50" i="14"/>
  <c r="R50" i="14"/>
  <c r="Q50" i="14"/>
  <c r="P50" i="14"/>
  <c r="E50" i="14"/>
  <c r="T50" i="14" s="1"/>
  <c r="S49" i="14"/>
  <c r="R49" i="14"/>
  <c r="Q49" i="14"/>
  <c r="P49" i="14"/>
  <c r="E49" i="14"/>
  <c r="U49" i="14" s="1"/>
  <c r="S48" i="14"/>
  <c r="R48" i="14"/>
  <c r="Q48" i="14"/>
  <c r="P48" i="14"/>
  <c r="E48" i="14"/>
  <c r="T48" i="14" s="1"/>
  <c r="S47" i="14"/>
  <c r="R47" i="14"/>
  <c r="Q47" i="14"/>
  <c r="P47" i="14"/>
  <c r="E47" i="14"/>
  <c r="U47" i="14" s="1"/>
  <c r="S46" i="14"/>
  <c r="R46" i="14"/>
  <c r="Q46" i="14"/>
  <c r="P46" i="14"/>
  <c r="E46" i="14"/>
  <c r="T46" i="14" s="1"/>
  <c r="S45" i="14"/>
  <c r="R45" i="14"/>
  <c r="Q45" i="14"/>
  <c r="P45" i="14"/>
  <c r="E45" i="14"/>
  <c r="S44" i="14"/>
  <c r="R44" i="14"/>
  <c r="Q44" i="14"/>
  <c r="P44" i="14"/>
  <c r="E44" i="14"/>
  <c r="T44" i="14" s="1"/>
  <c r="S43" i="14"/>
  <c r="R43" i="14"/>
  <c r="Q43" i="14"/>
  <c r="P43" i="14"/>
  <c r="E43" i="14"/>
  <c r="U43" i="14" s="1"/>
  <c r="S42" i="14"/>
  <c r="R42" i="14"/>
  <c r="Q42" i="14"/>
  <c r="P42" i="14"/>
  <c r="E42" i="14"/>
  <c r="T42" i="14" s="1"/>
  <c r="W40" i="14"/>
  <c r="V40" i="14"/>
  <c r="O40" i="14"/>
  <c r="N40" i="14"/>
  <c r="M40" i="14"/>
  <c r="L40" i="14"/>
  <c r="K40" i="14"/>
  <c r="J40" i="14"/>
  <c r="I40" i="14"/>
  <c r="S40" i="14" s="1"/>
  <c r="H40" i="14"/>
  <c r="R40" i="14" s="1"/>
  <c r="G40" i="14"/>
  <c r="F40" i="14"/>
  <c r="C40" i="14"/>
  <c r="E40" i="14" s="1"/>
  <c r="B40" i="14"/>
  <c r="S39" i="14"/>
  <c r="R39" i="14"/>
  <c r="Q39" i="14"/>
  <c r="P39" i="14"/>
  <c r="E39" i="14"/>
  <c r="S38" i="14"/>
  <c r="R38" i="14"/>
  <c r="Q38" i="14"/>
  <c r="P38" i="14"/>
  <c r="E38" i="14"/>
  <c r="U38" i="14" s="1"/>
  <c r="U37" i="14"/>
  <c r="S37" i="14"/>
  <c r="R37" i="14"/>
  <c r="Q37" i="14"/>
  <c r="P37" i="14"/>
  <c r="E37" i="14"/>
  <c r="T37" i="14" s="1"/>
  <c r="S36" i="14"/>
  <c r="R36" i="14"/>
  <c r="Q36" i="14"/>
  <c r="U36" i="14" s="1"/>
  <c r="P36" i="14"/>
  <c r="T36" i="14" s="1"/>
  <c r="E36" i="14"/>
  <c r="S35" i="14"/>
  <c r="R35" i="14"/>
  <c r="Q35" i="14"/>
  <c r="P35" i="14"/>
  <c r="E35" i="14"/>
  <c r="W33" i="14"/>
  <c r="V33" i="14"/>
  <c r="O33" i="14"/>
  <c r="N33" i="14"/>
  <c r="M33" i="14"/>
  <c r="L33" i="14"/>
  <c r="K33" i="14"/>
  <c r="J33" i="14"/>
  <c r="I33" i="14"/>
  <c r="H33" i="14"/>
  <c r="R33" i="14" s="1"/>
  <c r="G33" i="14"/>
  <c r="F33" i="14"/>
  <c r="C33" i="14"/>
  <c r="B33" i="14"/>
  <c r="E33" i="14" s="1"/>
  <c r="S32" i="14"/>
  <c r="R32" i="14"/>
  <c r="Q32" i="14"/>
  <c r="P32" i="14"/>
  <c r="E32" i="14"/>
  <c r="T32" i="14" s="1"/>
  <c r="W30" i="14"/>
  <c r="V30" i="14"/>
  <c r="O30" i="14"/>
  <c r="N30" i="14"/>
  <c r="M30" i="14"/>
  <c r="L30" i="14"/>
  <c r="K30" i="14"/>
  <c r="J30" i="14"/>
  <c r="I30" i="14"/>
  <c r="S30" i="14" s="1"/>
  <c r="H30" i="14"/>
  <c r="R30" i="14" s="1"/>
  <c r="G30" i="14"/>
  <c r="F30" i="14"/>
  <c r="C30" i="14"/>
  <c r="E30" i="14" s="1"/>
  <c r="B30" i="14"/>
  <c r="S29" i="14"/>
  <c r="R29" i="14"/>
  <c r="Q29" i="14"/>
  <c r="P29" i="14"/>
  <c r="E29" i="14"/>
  <c r="S28" i="14"/>
  <c r="R28" i="14"/>
  <c r="Q28" i="14"/>
  <c r="P28" i="14"/>
  <c r="E28" i="14"/>
  <c r="U28" i="14" s="1"/>
  <c r="S27" i="14"/>
  <c r="R27" i="14"/>
  <c r="Q27" i="14"/>
  <c r="P27" i="14"/>
  <c r="E27" i="14"/>
  <c r="T27" i="14" s="1"/>
  <c r="T26" i="14"/>
  <c r="S26" i="14"/>
  <c r="R26" i="14"/>
  <c r="Q26" i="14"/>
  <c r="P26" i="14"/>
  <c r="E26" i="14"/>
  <c r="U26" i="14" s="1"/>
  <c r="W24" i="14"/>
  <c r="V24" i="14"/>
  <c r="S24" i="14"/>
  <c r="O24" i="14"/>
  <c r="N24" i="14"/>
  <c r="M24" i="14"/>
  <c r="L24" i="14"/>
  <c r="K24" i="14"/>
  <c r="J24" i="14"/>
  <c r="I24" i="14"/>
  <c r="H24" i="14"/>
  <c r="R24" i="14" s="1"/>
  <c r="G24" i="14"/>
  <c r="F24" i="14"/>
  <c r="C24" i="14"/>
  <c r="B24" i="14"/>
  <c r="S23" i="14"/>
  <c r="R23" i="14"/>
  <c r="Q23" i="14"/>
  <c r="P23" i="14"/>
  <c r="E23" i="14"/>
  <c r="U23" i="14" s="1"/>
  <c r="S22" i="14"/>
  <c r="R22" i="14"/>
  <c r="Q22" i="14"/>
  <c r="P22" i="14"/>
  <c r="E22" i="14"/>
  <c r="T22" i="14" s="1"/>
  <c r="U21" i="14"/>
  <c r="S21" i="14"/>
  <c r="R21" i="14"/>
  <c r="Q21" i="14"/>
  <c r="P21" i="14"/>
  <c r="E21" i="14"/>
  <c r="T21" i="14" s="1"/>
  <c r="S20" i="14"/>
  <c r="R20" i="14"/>
  <c r="Q20" i="14"/>
  <c r="P20" i="14"/>
  <c r="E20" i="14"/>
  <c r="S19" i="14"/>
  <c r="R19" i="14"/>
  <c r="Q19" i="14"/>
  <c r="P19" i="14"/>
  <c r="E19" i="14"/>
  <c r="U19" i="14" s="1"/>
  <c r="S18" i="14"/>
  <c r="R18" i="14"/>
  <c r="Q18" i="14"/>
  <c r="P18" i="14"/>
  <c r="E18" i="14"/>
  <c r="T18" i="14" s="1"/>
  <c r="W16" i="14"/>
  <c r="V16" i="14"/>
  <c r="O16" i="14"/>
  <c r="N16" i="14"/>
  <c r="M16" i="14"/>
  <c r="L16" i="14"/>
  <c r="K16" i="14"/>
  <c r="J16" i="14"/>
  <c r="I16" i="14"/>
  <c r="S16" i="14" s="1"/>
  <c r="H16" i="14"/>
  <c r="R16" i="14" s="1"/>
  <c r="G16" i="14"/>
  <c r="F16" i="14"/>
  <c r="C16" i="14"/>
  <c r="E16" i="14" s="1"/>
  <c r="B16" i="14"/>
  <c r="S15" i="14"/>
  <c r="R15" i="14"/>
  <c r="Q15" i="14"/>
  <c r="P15" i="14"/>
  <c r="E15" i="14"/>
  <c r="S14" i="14"/>
  <c r="R14" i="14"/>
  <c r="Q14" i="14"/>
  <c r="P14" i="14"/>
  <c r="E14" i="14"/>
  <c r="U14" i="14" s="1"/>
  <c r="S13" i="14"/>
  <c r="R13" i="14"/>
  <c r="Q13" i="14"/>
  <c r="P13" i="14"/>
  <c r="E13" i="14"/>
  <c r="T13" i="14" s="1"/>
  <c r="S12" i="14"/>
  <c r="R12" i="14"/>
  <c r="Q12" i="14"/>
  <c r="P12" i="14"/>
  <c r="E12" i="14"/>
  <c r="S11" i="14"/>
  <c r="R11" i="14"/>
  <c r="Q11" i="14"/>
  <c r="P11" i="14"/>
  <c r="E11" i="14"/>
  <c r="S10" i="14"/>
  <c r="R10" i="14"/>
  <c r="Q10" i="14"/>
  <c r="P10" i="14"/>
  <c r="E10" i="14"/>
  <c r="S9" i="14"/>
  <c r="R9" i="14"/>
  <c r="Q9" i="14"/>
  <c r="P9" i="14"/>
  <c r="E9" i="14"/>
  <c r="U9" i="14" s="1"/>
  <c r="U93" i="13"/>
  <c r="S93" i="13"/>
  <c r="R93" i="13"/>
  <c r="Q93" i="13"/>
  <c r="P93" i="13"/>
  <c r="E93" i="13"/>
  <c r="T93" i="13" s="1"/>
  <c r="S92" i="13"/>
  <c r="R92" i="13"/>
  <c r="Q92" i="13"/>
  <c r="P92" i="13"/>
  <c r="E92" i="13"/>
  <c r="S91" i="13"/>
  <c r="R91" i="13"/>
  <c r="Q91" i="13"/>
  <c r="P91" i="13"/>
  <c r="E91" i="13"/>
  <c r="U91" i="13" s="1"/>
  <c r="S90" i="13"/>
  <c r="R90" i="13"/>
  <c r="Q90" i="13"/>
  <c r="P90" i="13"/>
  <c r="E90" i="13"/>
  <c r="T90" i="13" s="1"/>
  <c r="U89" i="13"/>
  <c r="S89" i="13"/>
  <c r="R89" i="13"/>
  <c r="Q89" i="13"/>
  <c r="P89" i="13"/>
  <c r="E89" i="13"/>
  <c r="T89" i="13" s="1"/>
  <c r="S88" i="13"/>
  <c r="R88" i="13"/>
  <c r="Q88" i="13"/>
  <c r="P88" i="13"/>
  <c r="E88" i="13"/>
  <c r="S87" i="13"/>
  <c r="R87" i="13"/>
  <c r="Q87" i="13"/>
  <c r="P87" i="13"/>
  <c r="E87" i="13"/>
  <c r="U87" i="13" s="1"/>
  <c r="S86" i="13"/>
  <c r="R86" i="13"/>
  <c r="Q86" i="13"/>
  <c r="P86" i="13"/>
  <c r="E86" i="13"/>
  <c r="T86" i="13" s="1"/>
  <c r="W72" i="13"/>
  <c r="V72" i="13"/>
  <c r="O72" i="13"/>
  <c r="N72" i="13"/>
  <c r="M72" i="13"/>
  <c r="L72" i="13"/>
  <c r="K72" i="13"/>
  <c r="J72" i="13"/>
  <c r="I72" i="13"/>
  <c r="S72" i="13" s="1"/>
  <c r="H72" i="13"/>
  <c r="R72" i="13" s="1"/>
  <c r="G72" i="13"/>
  <c r="F72" i="13"/>
  <c r="C72" i="13"/>
  <c r="B72" i="13"/>
  <c r="W71" i="13"/>
  <c r="V71" i="13"/>
  <c r="S71" i="13"/>
  <c r="O71" i="13"/>
  <c r="N71" i="13"/>
  <c r="M71" i="13"/>
  <c r="L71" i="13"/>
  <c r="K71" i="13"/>
  <c r="J71" i="13"/>
  <c r="I71" i="13"/>
  <c r="H71" i="13"/>
  <c r="R71" i="13" s="1"/>
  <c r="G71" i="13"/>
  <c r="F71" i="13"/>
  <c r="C71" i="13"/>
  <c r="B71" i="13"/>
  <c r="E71" i="13" s="1"/>
  <c r="W70" i="13"/>
  <c r="V70" i="13"/>
  <c r="O70" i="13"/>
  <c r="N70" i="13"/>
  <c r="M70" i="13"/>
  <c r="L70" i="13"/>
  <c r="K70" i="13"/>
  <c r="J70" i="13"/>
  <c r="I70" i="13"/>
  <c r="H70" i="13"/>
  <c r="G70" i="13"/>
  <c r="F70" i="13"/>
  <c r="C70" i="13"/>
  <c r="B70" i="13"/>
  <c r="E70" i="13" s="1"/>
  <c r="S69" i="13"/>
  <c r="R69" i="13"/>
  <c r="Q69" i="13"/>
  <c r="P69" i="13"/>
  <c r="E69" i="13"/>
  <c r="T69" i="13" s="1"/>
  <c r="W67" i="13"/>
  <c r="V67" i="13"/>
  <c r="O67" i="13"/>
  <c r="N67" i="13"/>
  <c r="M67" i="13"/>
  <c r="L67" i="13"/>
  <c r="K67" i="13"/>
  <c r="J67" i="13"/>
  <c r="I67" i="13"/>
  <c r="S67" i="13" s="1"/>
  <c r="H67" i="13"/>
  <c r="R67" i="13" s="1"/>
  <c r="G67" i="13"/>
  <c r="F67" i="13"/>
  <c r="C67" i="13"/>
  <c r="B67" i="13"/>
  <c r="W66" i="13"/>
  <c r="V66" i="13"/>
  <c r="O66" i="13"/>
  <c r="N66" i="13"/>
  <c r="M66" i="13"/>
  <c r="L66" i="13"/>
  <c r="K66" i="13"/>
  <c r="J66" i="13"/>
  <c r="I66" i="13"/>
  <c r="H66" i="13"/>
  <c r="R66" i="13" s="1"/>
  <c r="G66" i="13"/>
  <c r="F66" i="13"/>
  <c r="C66" i="13"/>
  <c r="B66" i="13"/>
  <c r="E66" i="13" s="1"/>
  <c r="S65" i="13"/>
  <c r="R65" i="13"/>
  <c r="Q65" i="13"/>
  <c r="P65" i="13"/>
  <c r="E65" i="13"/>
  <c r="U65" i="13" s="1"/>
  <c r="S64" i="13"/>
  <c r="R64" i="13"/>
  <c r="Q64" i="13"/>
  <c r="P64" i="13"/>
  <c r="E64" i="13"/>
  <c r="T63" i="13"/>
  <c r="S63" i="13"/>
  <c r="R63" i="13"/>
  <c r="Q63" i="13"/>
  <c r="P63" i="13"/>
  <c r="E63" i="13"/>
  <c r="U63" i="13" s="1"/>
  <c r="S62" i="13"/>
  <c r="R62" i="13"/>
  <c r="Q62" i="13"/>
  <c r="P62" i="13"/>
  <c r="E62" i="13"/>
  <c r="S61" i="13"/>
  <c r="R61" i="13"/>
  <c r="Q61" i="13"/>
  <c r="P61" i="13"/>
  <c r="E61" i="13"/>
  <c r="V59" i="13"/>
  <c r="O59" i="13"/>
  <c r="N59" i="13"/>
  <c r="M59" i="13"/>
  <c r="L59" i="13"/>
  <c r="K59" i="13"/>
  <c r="J59" i="13"/>
  <c r="I59" i="13"/>
  <c r="S59" i="13" s="1"/>
  <c r="H59" i="13"/>
  <c r="R59" i="13" s="1"/>
  <c r="G59" i="13"/>
  <c r="F59" i="13"/>
  <c r="C59" i="13"/>
  <c r="B59" i="13"/>
  <c r="S58" i="13"/>
  <c r="R58" i="13"/>
  <c r="Q58" i="13"/>
  <c r="P58" i="13"/>
  <c r="E58" i="13"/>
  <c r="S57" i="13"/>
  <c r="R57" i="13"/>
  <c r="Q57" i="13"/>
  <c r="P57" i="13"/>
  <c r="E57" i="13"/>
  <c r="U57" i="13" s="1"/>
  <c r="S56" i="13"/>
  <c r="R56" i="13"/>
  <c r="Q56" i="13"/>
  <c r="P56" i="13"/>
  <c r="E56" i="13"/>
  <c r="T56" i="13" s="1"/>
  <c r="T55" i="13"/>
  <c r="S55" i="13"/>
  <c r="R55" i="13"/>
  <c r="Q55" i="13"/>
  <c r="P55" i="13"/>
  <c r="E55" i="13"/>
  <c r="U55" i="13" s="1"/>
  <c r="W53" i="13"/>
  <c r="V53" i="13"/>
  <c r="O53" i="13"/>
  <c r="N53" i="13"/>
  <c r="M53" i="13"/>
  <c r="L53" i="13"/>
  <c r="K53" i="13"/>
  <c r="J53" i="13"/>
  <c r="I53" i="13"/>
  <c r="S53" i="13" s="1"/>
  <c r="H53" i="13"/>
  <c r="R53" i="13" s="1"/>
  <c r="G53" i="13"/>
  <c r="F53" i="13"/>
  <c r="C53" i="13"/>
  <c r="B53" i="13"/>
  <c r="S52" i="13"/>
  <c r="R52" i="13"/>
  <c r="Q52" i="13"/>
  <c r="P52" i="13"/>
  <c r="E52" i="13"/>
  <c r="U52" i="13" s="1"/>
  <c r="S51" i="13"/>
  <c r="R51" i="13"/>
  <c r="Q51" i="13"/>
  <c r="P51" i="13"/>
  <c r="E51" i="13"/>
  <c r="T51" i="13" s="1"/>
  <c r="S50" i="13"/>
  <c r="R50" i="13"/>
  <c r="Q50" i="13"/>
  <c r="P50" i="13"/>
  <c r="E50" i="13"/>
  <c r="U50" i="13" s="1"/>
  <c r="S49" i="13"/>
  <c r="R49" i="13"/>
  <c r="Q49" i="13"/>
  <c r="P49" i="13"/>
  <c r="E49" i="13"/>
  <c r="S48" i="13"/>
  <c r="R48" i="13"/>
  <c r="Q48" i="13"/>
  <c r="P48" i="13"/>
  <c r="E48" i="13"/>
  <c r="U48" i="13" s="1"/>
  <c r="S47" i="13"/>
  <c r="R47" i="13"/>
  <c r="Q47" i="13"/>
  <c r="P47" i="13"/>
  <c r="E47" i="13"/>
  <c r="T47" i="13" s="1"/>
  <c r="U46" i="13"/>
  <c r="S46" i="13"/>
  <c r="R46" i="13"/>
  <c r="Q46" i="13"/>
  <c r="P46" i="13"/>
  <c r="E46" i="13"/>
  <c r="T46" i="13" s="1"/>
  <c r="S45" i="13"/>
  <c r="R45" i="13"/>
  <c r="Q45" i="13"/>
  <c r="P45" i="13"/>
  <c r="E45" i="13"/>
  <c r="S44" i="13"/>
  <c r="R44" i="13"/>
  <c r="Q44" i="13"/>
  <c r="P44" i="13"/>
  <c r="E44" i="13"/>
  <c r="U44" i="13" s="1"/>
  <c r="S43" i="13"/>
  <c r="R43" i="13"/>
  <c r="Q43" i="13"/>
  <c r="P43" i="13"/>
  <c r="E43" i="13"/>
  <c r="U43" i="13" s="1"/>
  <c r="T42" i="13"/>
  <c r="S42" i="13"/>
  <c r="R42" i="13"/>
  <c r="Q42" i="13"/>
  <c r="P42" i="13"/>
  <c r="E42" i="13"/>
  <c r="U42" i="13" s="1"/>
  <c r="W40" i="13"/>
  <c r="V40" i="13"/>
  <c r="S40" i="13"/>
  <c r="O40" i="13"/>
  <c r="N40" i="13"/>
  <c r="M40" i="13"/>
  <c r="L40" i="13"/>
  <c r="K40" i="13"/>
  <c r="J40" i="13"/>
  <c r="I40" i="13"/>
  <c r="H40" i="13"/>
  <c r="R40" i="13" s="1"/>
  <c r="G40" i="13"/>
  <c r="F40" i="13"/>
  <c r="C40" i="13"/>
  <c r="B40" i="13"/>
  <c r="S39" i="13"/>
  <c r="R39" i="13"/>
  <c r="Q39" i="13"/>
  <c r="P39" i="13"/>
  <c r="E39" i="13"/>
  <c r="U39" i="13" s="1"/>
  <c r="S38" i="13"/>
  <c r="R38" i="13"/>
  <c r="Q38" i="13"/>
  <c r="P38" i="13"/>
  <c r="E38" i="13"/>
  <c r="T38" i="13" s="1"/>
  <c r="U37" i="13"/>
  <c r="S37" i="13"/>
  <c r="R37" i="13"/>
  <c r="Q37" i="13"/>
  <c r="P37" i="13"/>
  <c r="E37" i="13"/>
  <c r="T37" i="13" s="1"/>
  <c r="S36" i="13"/>
  <c r="R36" i="13"/>
  <c r="Q36" i="13"/>
  <c r="P36" i="13"/>
  <c r="E36" i="13"/>
  <c r="S35" i="13"/>
  <c r="R35" i="13"/>
  <c r="Q35" i="13"/>
  <c r="P35" i="13"/>
  <c r="E35" i="13"/>
  <c r="W33" i="13"/>
  <c r="V33" i="13"/>
  <c r="R33" i="13"/>
  <c r="O33" i="13"/>
  <c r="N33" i="13"/>
  <c r="M33" i="13"/>
  <c r="L33" i="13"/>
  <c r="K33" i="13"/>
  <c r="J33" i="13"/>
  <c r="I33" i="13"/>
  <c r="H33" i="13"/>
  <c r="G33" i="13"/>
  <c r="F33" i="13"/>
  <c r="C33" i="13"/>
  <c r="E33" i="13" s="1"/>
  <c r="B33" i="13"/>
  <c r="S32" i="13"/>
  <c r="R32" i="13"/>
  <c r="Q32" i="13"/>
  <c r="U32" i="13" s="1"/>
  <c r="P32" i="13"/>
  <c r="T32" i="13" s="1"/>
  <c r="E32" i="13"/>
  <c r="W30" i="13"/>
  <c r="V30" i="13"/>
  <c r="O30" i="13"/>
  <c r="N30" i="13"/>
  <c r="M30" i="13"/>
  <c r="L30" i="13"/>
  <c r="K30" i="13"/>
  <c r="J30" i="13"/>
  <c r="I30" i="13"/>
  <c r="H30" i="13"/>
  <c r="R30" i="13" s="1"/>
  <c r="G30" i="13"/>
  <c r="F30" i="13"/>
  <c r="C30" i="13"/>
  <c r="B30" i="13"/>
  <c r="E30" i="13" s="1"/>
  <c r="S29" i="13"/>
  <c r="R29" i="13"/>
  <c r="Q29" i="13"/>
  <c r="P29" i="13"/>
  <c r="E29" i="13"/>
  <c r="U29" i="13" s="1"/>
  <c r="S28" i="13"/>
  <c r="R28" i="13"/>
  <c r="Q28" i="13"/>
  <c r="P28" i="13"/>
  <c r="E28" i="13"/>
  <c r="T28" i="13" s="1"/>
  <c r="T27" i="13"/>
  <c r="S27" i="13"/>
  <c r="R27" i="13"/>
  <c r="Q27" i="13"/>
  <c r="P27" i="13"/>
  <c r="E27" i="13"/>
  <c r="U27" i="13" s="1"/>
  <c r="S26" i="13"/>
  <c r="R26" i="13"/>
  <c r="Q26" i="13"/>
  <c r="P26" i="13"/>
  <c r="E26" i="13"/>
  <c r="W24" i="13"/>
  <c r="V24" i="13"/>
  <c r="O24" i="13"/>
  <c r="N24" i="13"/>
  <c r="M24" i="13"/>
  <c r="L24" i="13"/>
  <c r="K24" i="13"/>
  <c r="J24" i="13"/>
  <c r="I24" i="13"/>
  <c r="H24" i="13"/>
  <c r="P24" i="13" s="1"/>
  <c r="G24" i="13"/>
  <c r="F24" i="13"/>
  <c r="C24" i="13"/>
  <c r="B24" i="13"/>
  <c r="S23" i="13"/>
  <c r="R23" i="13"/>
  <c r="Q23" i="13"/>
  <c r="P23" i="13"/>
  <c r="E23" i="13"/>
  <c r="T23" i="13" s="1"/>
  <c r="U22" i="13"/>
  <c r="S22" i="13"/>
  <c r="R22" i="13"/>
  <c r="Q22" i="13"/>
  <c r="P22" i="13"/>
  <c r="E22" i="13"/>
  <c r="T22" i="13" s="1"/>
  <c r="S21" i="13"/>
  <c r="R21" i="13"/>
  <c r="Q21" i="13"/>
  <c r="P21" i="13"/>
  <c r="E21" i="13"/>
  <c r="S20" i="13"/>
  <c r="R20" i="13"/>
  <c r="Q20" i="13"/>
  <c r="P20" i="13"/>
  <c r="E20" i="13"/>
  <c r="U20" i="13" s="1"/>
  <c r="S19" i="13"/>
  <c r="R19" i="13"/>
  <c r="Q19" i="13"/>
  <c r="P19" i="13"/>
  <c r="E19" i="13"/>
  <c r="T19" i="13" s="1"/>
  <c r="T18" i="13"/>
  <c r="S18" i="13"/>
  <c r="R18" i="13"/>
  <c r="Q18" i="13"/>
  <c r="P18" i="13"/>
  <c r="E18" i="13"/>
  <c r="U18" i="13" s="1"/>
  <c r="W16" i="13"/>
  <c r="V16" i="13"/>
  <c r="S16" i="13"/>
  <c r="O16" i="13"/>
  <c r="N16" i="13"/>
  <c r="M16" i="13"/>
  <c r="L16" i="13"/>
  <c r="K16" i="13"/>
  <c r="J16" i="13"/>
  <c r="I16" i="13"/>
  <c r="H16" i="13"/>
  <c r="R16" i="13" s="1"/>
  <c r="G16" i="13"/>
  <c r="F16" i="13"/>
  <c r="C16" i="13"/>
  <c r="B16" i="13"/>
  <c r="E16" i="13" s="1"/>
  <c r="S15" i="13"/>
  <c r="R15" i="13"/>
  <c r="Q15" i="13"/>
  <c r="P15" i="13"/>
  <c r="E15" i="13"/>
  <c r="U15" i="13" s="1"/>
  <c r="S14" i="13"/>
  <c r="R14" i="13"/>
  <c r="Q14" i="13"/>
  <c r="P14" i="13"/>
  <c r="E14" i="13"/>
  <c r="T14" i="13" s="1"/>
  <c r="U13" i="13"/>
  <c r="S13" i="13"/>
  <c r="R13" i="13"/>
  <c r="Q13" i="13"/>
  <c r="P13" i="13"/>
  <c r="E13" i="13"/>
  <c r="T13" i="13" s="1"/>
  <c r="S12" i="13"/>
  <c r="R12" i="13"/>
  <c r="Q12" i="13"/>
  <c r="P12" i="13"/>
  <c r="E12" i="13"/>
  <c r="S11" i="13"/>
  <c r="R11" i="13"/>
  <c r="Q11" i="13"/>
  <c r="P11" i="13"/>
  <c r="E11" i="13"/>
  <c r="U11" i="13" s="1"/>
  <c r="S10" i="13"/>
  <c r="R10" i="13"/>
  <c r="Q10" i="13"/>
  <c r="P10" i="13"/>
  <c r="E10" i="13"/>
  <c r="T10" i="13" s="1"/>
  <c r="S9" i="13"/>
  <c r="R9" i="13"/>
  <c r="Q9" i="13"/>
  <c r="P9" i="13"/>
  <c r="E9" i="13"/>
  <c r="U9" i="13" s="1"/>
  <c r="S93" i="12"/>
  <c r="R93" i="12"/>
  <c r="Q93" i="12"/>
  <c r="P93" i="12"/>
  <c r="E93" i="12"/>
  <c r="S92" i="12"/>
  <c r="R92" i="12"/>
  <c r="Q92" i="12"/>
  <c r="P92" i="12"/>
  <c r="E92" i="12"/>
  <c r="U92" i="12" s="1"/>
  <c r="S91" i="12"/>
  <c r="R91" i="12"/>
  <c r="Q91" i="12"/>
  <c r="P91" i="12"/>
  <c r="E91" i="12"/>
  <c r="T91" i="12" s="1"/>
  <c r="U90" i="12"/>
  <c r="S90" i="12"/>
  <c r="R90" i="12"/>
  <c r="Q90" i="12"/>
  <c r="P90" i="12"/>
  <c r="E90" i="12"/>
  <c r="T90" i="12" s="1"/>
  <c r="S89" i="12"/>
  <c r="R89" i="12"/>
  <c r="Q89" i="12"/>
  <c r="P89" i="12"/>
  <c r="E89" i="12"/>
  <c r="S88" i="12"/>
  <c r="R88" i="12"/>
  <c r="Q88" i="12"/>
  <c r="P88" i="12"/>
  <c r="E88" i="12"/>
  <c r="U88" i="12" s="1"/>
  <c r="S87" i="12"/>
  <c r="R87" i="12"/>
  <c r="Q87" i="12"/>
  <c r="P87" i="12"/>
  <c r="E87" i="12"/>
  <c r="T87" i="12" s="1"/>
  <c r="T86" i="12"/>
  <c r="S86" i="12"/>
  <c r="R86" i="12"/>
  <c r="Q86" i="12"/>
  <c r="P86" i="12"/>
  <c r="E86" i="12"/>
  <c r="U86" i="12" s="1"/>
  <c r="W72" i="12"/>
  <c r="V72" i="12"/>
  <c r="S72" i="12"/>
  <c r="O72" i="12"/>
  <c r="N72" i="12"/>
  <c r="M72" i="12"/>
  <c r="L72" i="12"/>
  <c r="K72" i="12"/>
  <c r="J72" i="12"/>
  <c r="I72" i="12"/>
  <c r="H72" i="12"/>
  <c r="R72" i="12" s="1"/>
  <c r="G72" i="12"/>
  <c r="F72" i="12"/>
  <c r="C72" i="12"/>
  <c r="B72" i="12"/>
  <c r="W71" i="12"/>
  <c r="V71" i="12"/>
  <c r="O71" i="12"/>
  <c r="N71" i="12"/>
  <c r="M71" i="12"/>
  <c r="L71" i="12"/>
  <c r="K71" i="12"/>
  <c r="J71" i="12"/>
  <c r="I71" i="12"/>
  <c r="H71" i="12"/>
  <c r="R71" i="12" s="1"/>
  <c r="G71" i="12"/>
  <c r="F71" i="12"/>
  <c r="C71" i="12"/>
  <c r="B71" i="12"/>
  <c r="W70" i="12"/>
  <c r="V70" i="12"/>
  <c r="O70" i="12"/>
  <c r="N70" i="12"/>
  <c r="M70" i="12"/>
  <c r="L70" i="12"/>
  <c r="K70" i="12"/>
  <c r="J70" i="12"/>
  <c r="I70" i="12"/>
  <c r="S70" i="12" s="1"/>
  <c r="H70" i="12"/>
  <c r="G70" i="12"/>
  <c r="F70" i="12"/>
  <c r="C70" i="12"/>
  <c r="B70" i="12"/>
  <c r="S69" i="12"/>
  <c r="R69" i="12"/>
  <c r="Q69" i="12"/>
  <c r="P69" i="12"/>
  <c r="E69" i="12"/>
  <c r="W67" i="12"/>
  <c r="V67" i="12"/>
  <c r="O67" i="12"/>
  <c r="N67" i="12"/>
  <c r="M67" i="12"/>
  <c r="L67" i="12"/>
  <c r="K67" i="12"/>
  <c r="J67" i="12"/>
  <c r="I67" i="12"/>
  <c r="H67" i="12"/>
  <c r="R67" i="12" s="1"/>
  <c r="G67" i="12"/>
  <c r="F67" i="12"/>
  <c r="C67" i="12"/>
  <c r="B67" i="12"/>
  <c r="W66" i="12"/>
  <c r="V66" i="12"/>
  <c r="O66" i="12"/>
  <c r="N66" i="12"/>
  <c r="M66" i="12"/>
  <c r="L66" i="12"/>
  <c r="K66" i="12"/>
  <c r="J66" i="12"/>
  <c r="I66" i="12"/>
  <c r="H66" i="12"/>
  <c r="G66" i="12"/>
  <c r="F66" i="12"/>
  <c r="C66" i="12"/>
  <c r="B66" i="12"/>
  <c r="S65" i="12"/>
  <c r="R65" i="12"/>
  <c r="Q65" i="12"/>
  <c r="U65" i="12" s="1"/>
  <c r="P65" i="12"/>
  <c r="E65" i="12"/>
  <c r="T65" i="12" s="1"/>
  <c r="U64" i="12"/>
  <c r="T64" i="12"/>
  <c r="S64" i="12"/>
  <c r="R64" i="12"/>
  <c r="Q64" i="12"/>
  <c r="P64" i="12"/>
  <c r="E64" i="12"/>
  <c r="S63" i="12"/>
  <c r="R63" i="12"/>
  <c r="Q63" i="12"/>
  <c r="P63" i="12"/>
  <c r="E63" i="12"/>
  <c r="S62" i="12"/>
  <c r="R62" i="12"/>
  <c r="Q62" i="12"/>
  <c r="P62" i="12"/>
  <c r="E62" i="12"/>
  <c r="U62" i="12" s="1"/>
  <c r="U61" i="12"/>
  <c r="S61" i="12"/>
  <c r="R61" i="12"/>
  <c r="Q61" i="12"/>
  <c r="P61" i="12"/>
  <c r="E61" i="12"/>
  <c r="V59" i="12"/>
  <c r="O59" i="12"/>
  <c r="N59" i="12"/>
  <c r="M59" i="12"/>
  <c r="L59" i="12"/>
  <c r="K59" i="12"/>
  <c r="J59" i="12"/>
  <c r="I59" i="12"/>
  <c r="S59" i="12" s="1"/>
  <c r="H59" i="12"/>
  <c r="R59" i="12" s="1"/>
  <c r="G59" i="12"/>
  <c r="F59" i="12"/>
  <c r="C59" i="12"/>
  <c r="B59" i="12"/>
  <c r="E59" i="12" s="1"/>
  <c r="S58" i="12"/>
  <c r="R58" i="12"/>
  <c r="Q58" i="12"/>
  <c r="P58" i="12"/>
  <c r="E58" i="12"/>
  <c r="U58" i="12" s="1"/>
  <c r="S57" i="12"/>
  <c r="R57" i="12"/>
  <c r="Q57" i="12"/>
  <c r="P57" i="12"/>
  <c r="E57" i="12"/>
  <c r="T57" i="12" s="1"/>
  <c r="U56" i="12"/>
  <c r="T56" i="12"/>
  <c r="S56" i="12"/>
  <c r="R56" i="12"/>
  <c r="Q56" i="12"/>
  <c r="P56" i="12"/>
  <c r="E56" i="12"/>
  <c r="S55" i="12"/>
  <c r="R55" i="12"/>
  <c r="Q55" i="12"/>
  <c r="P55" i="12"/>
  <c r="E55" i="12"/>
  <c r="W53" i="12"/>
  <c r="V53" i="12"/>
  <c r="O53" i="12"/>
  <c r="N53" i="12"/>
  <c r="M53" i="12"/>
  <c r="L53" i="12"/>
  <c r="K53" i="12"/>
  <c r="J53" i="12"/>
  <c r="I53" i="12"/>
  <c r="Q53" i="12" s="1"/>
  <c r="H53" i="12"/>
  <c r="R53" i="12" s="1"/>
  <c r="G53" i="12"/>
  <c r="F53" i="12"/>
  <c r="C53" i="12"/>
  <c r="B53" i="12"/>
  <c r="S52" i="12"/>
  <c r="R52" i="12"/>
  <c r="Q52" i="12"/>
  <c r="P52" i="12"/>
  <c r="E52" i="12"/>
  <c r="T52" i="12" s="1"/>
  <c r="T51" i="12"/>
  <c r="S51" i="12"/>
  <c r="R51" i="12"/>
  <c r="Q51" i="12"/>
  <c r="P51" i="12"/>
  <c r="E51" i="12"/>
  <c r="U51" i="12" s="1"/>
  <c r="S50" i="12"/>
  <c r="R50" i="12"/>
  <c r="Q50" i="12"/>
  <c r="P50" i="12"/>
  <c r="E50" i="12"/>
  <c r="S49" i="12"/>
  <c r="R49" i="12"/>
  <c r="Q49" i="12"/>
  <c r="P49" i="12"/>
  <c r="E49" i="12"/>
  <c r="U49" i="12" s="1"/>
  <c r="U48" i="12"/>
  <c r="S48" i="12"/>
  <c r="R48" i="12"/>
  <c r="Q48" i="12"/>
  <c r="P48" i="12"/>
  <c r="E48" i="12"/>
  <c r="T48" i="12" s="1"/>
  <c r="S47" i="12"/>
  <c r="R47" i="12"/>
  <c r="Q47" i="12"/>
  <c r="P47" i="12"/>
  <c r="E47" i="12"/>
  <c r="S46" i="12"/>
  <c r="R46" i="12"/>
  <c r="Q46" i="12"/>
  <c r="P46" i="12"/>
  <c r="E46" i="12"/>
  <c r="S45" i="12"/>
  <c r="R45" i="12"/>
  <c r="Q45" i="12"/>
  <c r="P45" i="12"/>
  <c r="E45" i="12"/>
  <c r="U45" i="12" s="1"/>
  <c r="S44" i="12"/>
  <c r="R44" i="12"/>
  <c r="Q44" i="12"/>
  <c r="P44" i="12"/>
  <c r="E44" i="12"/>
  <c r="U43" i="12"/>
  <c r="S43" i="12"/>
  <c r="R43" i="12"/>
  <c r="Q43" i="12"/>
  <c r="P43" i="12"/>
  <c r="E43" i="12"/>
  <c r="T43" i="12" s="1"/>
  <c r="S42" i="12"/>
  <c r="R42" i="12"/>
  <c r="Q42" i="12"/>
  <c r="P42" i="12"/>
  <c r="E42" i="12"/>
  <c r="W40" i="12"/>
  <c r="V40" i="12"/>
  <c r="O40" i="12"/>
  <c r="N40" i="12"/>
  <c r="M40" i="12"/>
  <c r="L40" i="12"/>
  <c r="K40" i="12"/>
  <c r="J40" i="12"/>
  <c r="I40" i="12"/>
  <c r="H40" i="12"/>
  <c r="R40" i="12" s="1"/>
  <c r="G40" i="12"/>
  <c r="F40" i="12"/>
  <c r="C40" i="12"/>
  <c r="B40" i="12"/>
  <c r="E40" i="12" s="1"/>
  <c r="U39" i="12"/>
  <c r="S39" i="12"/>
  <c r="R39" i="12"/>
  <c r="Q39" i="12"/>
  <c r="P39" i="12"/>
  <c r="E39" i="12"/>
  <c r="T39" i="12" s="1"/>
  <c r="S38" i="12"/>
  <c r="R38" i="12"/>
  <c r="Q38" i="12"/>
  <c r="U38" i="12" s="1"/>
  <c r="P38" i="12"/>
  <c r="E38" i="12"/>
  <c r="S37" i="12"/>
  <c r="R37" i="12"/>
  <c r="Q37" i="12"/>
  <c r="P37" i="12"/>
  <c r="E37" i="12"/>
  <c r="S36" i="12"/>
  <c r="R36" i="12"/>
  <c r="Q36" i="12"/>
  <c r="P36" i="12"/>
  <c r="E36" i="12"/>
  <c r="U36" i="12" s="1"/>
  <c r="S35" i="12"/>
  <c r="R35" i="12"/>
  <c r="Q35" i="12"/>
  <c r="P35" i="12"/>
  <c r="E35" i="12"/>
  <c r="U35" i="12" s="1"/>
  <c r="W33" i="12"/>
  <c r="V33" i="12"/>
  <c r="O33" i="12"/>
  <c r="N33" i="12"/>
  <c r="M33" i="12"/>
  <c r="L33" i="12"/>
  <c r="K33" i="12"/>
  <c r="J33" i="12"/>
  <c r="I33" i="12"/>
  <c r="S33" i="12" s="1"/>
  <c r="H33" i="12"/>
  <c r="R33" i="12" s="1"/>
  <c r="G33" i="12"/>
  <c r="F33" i="12"/>
  <c r="C33" i="12"/>
  <c r="B33" i="12"/>
  <c r="S32" i="12"/>
  <c r="R32" i="12"/>
  <c r="Q32" i="12"/>
  <c r="P32" i="12"/>
  <c r="E32" i="12"/>
  <c r="W30" i="12"/>
  <c r="V30" i="12"/>
  <c r="O30" i="12"/>
  <c r="N30" i="12"/>
  <c r="M30" i="12"/>
  <c r="L30" i="12"/>
  <c r="K30" i="12"/>
  <c r="J30" i="12"/>
  <c r="I30" i="12"/>
  <c r="Q30" i="12" s="1"/>
  <c r="H30" i="12"/>
  <c r="R30" i="12" s="1"/>
  <c r="G30" i="12"/>
  <c r="F30" i="12"/>
  <c r="C30" i="12"/>
  <c r="B30" i="12"/>
  <c r="S29" i="12"/>
  <c r="R29" i="12"/>
  <c r="Q29" i="12"/>
  <c r="P29" i="12"/>
  <c r="E29" i="12"/>
  <c r="S28" i="12"/>
  <c r="R28" i="12"/>
  <c r="Q28" i="12"/>
  <c r="P28" i="12"/>
  <c r="E28" i="12"/>
  <c r="S27" i="12"/>
  <c r="R27" i="12"/>
  <c r="Q27" i="12"/>
  <c r="P27" i="12"/>
  <c r="E27" i="12"/>
  <c r="S26" i="12"/>
  <c r="R26" i="12"/>
  <c r="Q26" i="12"/>
  <c r="P26" i="12"/>
  <c r="E26" i="12"/>
  <c r="U26" i="12" s="1"/>
  <c r="W24" i="12"/>
  <c r="V24" i="12"/>
  <c r="O24" i="12"/>
  <c r="N24" i="12"/>
  <c r="M24" i="12"/>
  <c r="L24" i="12"/>
  <c r="K24" i="12"/>
  <c r="J24" i="12"/>
  <c r="I24" i="12"/>
  <c r="S24" i="12" s="1"/>
  <c r="H24" i="12"/>
  <c r="G24" i="12"/>
  <c r="F24" i="12"/>
  <c r="E24" i="12"/>
  <c r="C24" i="12"/>
  <c r="B24" i="12"/>
  <c r="U23" i="12"/>
  <c r="T23" i="12"/>
  <c r="S23" i="12"/>
  <c r="R23" i="12"/>
  <c r="Q23" i="12"/>
  <c r="P23" i="12"/>
  <c r="E23" i="12"/>
  <c r="S22" i="12"/>
  <c r="R22" i="12"/>
  <c r="Q22" i="12"/>
  <c r="P22" i="12"/>
  <c r="E22" i="12"/>
  <c r="S21" i="12"/>
  <c r="R21" i="12"/>
  <c r="Q21" i="12"/>
  <c r="P21" i="12"/>
  <c r="E21" i="12"/>
  <c r="U21" i="12" s="1"/>
  <c r="U20" i="12"/>
  <c r="S20" i="12"/>
  <c r="R20" i="12"/>
  <c r="Q20" i="12"/>
  <c r="P20" i="12"/>
  <c r="E20" i="12"/>
  <c r="T20" i="12" s="1"/>
  <c r="T19" i="12"/>
  <c r="S19" i="12"/>
  <c r="R19" i="12"/>
  <c r="Q19" i="12"/>
  <c r="P19" i="12"/>
  <c r="E19" i="12"/>
  <c r="U19" i="12" s="1"/>
  <c r="S18" i="12"/>
  <c r="R18" i="12"/>
  <c r="Q18" i="12"/>
  <c r="P18" i="12"/>
  <c r="E18" i="12"/>
  <c r="W16" i="12"/>
  <c r="V16" i="12"/>
  <c r="O16" i="12"/>
  <c r="N16" i="12"/>
  <c r="M16" i="12"/>
  <c r="L16" i="12"/>
  <c r="K16" i="12"/>
  <c r="J16" i="12"/>
  <c r="I16" i="12"/>
  <c r="H16" i="12"/>
  <c r="G16" i="12"/>
  <c r="F16" i="12"/>
  <c r="C16" i="12"/>
  <c r="B16" i="12"/>
  <c r="S15" i="12"/>
  <c r="R15" i="12"/>
  <c r="Q15" i="12"/>
  <c r="P15" i="12"/>
  <c r="E15" i="12"/>
  <c r="S14" i="12"/>
  <c r="R14" i="12"/>
  <c r="Q14" i="12"/>
  <c r="P14" i="12"/>
  <c r="E14" i="12"/>
  <c r="S13" i="12"/>
  <c r="R13" i="12"/>
  <c r="Q13" i="12"/>
  <c r="P13" i="12"/>
  <c r="E13" i="12"/>
  <c r="S12" i="12"/>
  <c r="R12" i="12"/>
  <c r="Q12" i="12"/>
  <c r="P12" i="12"/>
  <c r="E12" i="12"/>
  <c r="U12" i="12" s="1"/>
  <c r="S11" i="12"/>
  <c r="R11" i="12"/>
  <c r="Q11" i="12"/>
  <c r="P11" i="12"/>
  <c r="E11" i="12"/>
  <c r="S10" i="12"/>
  <c r="R10" i="12"/>
  <c r="Q10" i="12"/>
  <c r="U10" i="12" s="1"/>
  <c r="P10" i="12"/>
  <c r="T10" i="12" s="1"/>
  <c r="E10" i="12"/>
  <c r="S9" i="12"/>
  <c r="R9" i="12"/>
  <c r="Q9" i="12"/>
  <c r="P9" i="12"/>
  <c r="E9" i="12"/>
  <c r="S93" i="11"/>
  <c r="R93" i="11"/>
  <c r="Q93" i="11"/>
  <c r="P93" i="11"/>
  <c r="E93" i="11"/>
  <c r="U93" i="11" s="1"/>
  <c r="U92" i="11"/>
  <c r="S92" i="11"/>
  <c r="R92" i="11"/>
  <c r="Q92" i="11"/>
  <c r="P92" i="11"/>
  <c r="E92" i="11"/>
  <c r="T92" i="11" s="1"/>
  <c r="S91" i="11"/>
  <c r="R91" i="11"/>
  <c r="Q91" i="11"/>
  <c r="P91" i="11"/>
  <c r="E91" i="11"/>
  <c r="U91" i="11" s="1"/>
  <c r="S90" i="11"/>
  <c r="R90" i="11"/>
  <c r="Q90" i="11"/>
  <c r="P90" i="11"/>
  <c r="E90" i="11"/>
  <c r="S89" i="11"/>
  <c r="R89" i="11"/>
  <c r="Q89" i="11"/>
  <c r="P89" i="11"/>
  <c r="E89" i="11"/>
  <c r="U89" i="11" s="1"/>
  <c r="S88" i="11"/>
  <c r="R88" i="11"/>
  <c r="Q88" i="11"/>
  <c r="P88" i="11"/>
  <c r="E88" i="11"/>
  <c r="T88" i="11" s="1"/>
  <c r="S87" i="11"/>
  <c r="R87" i="11"/>
  <c r="Q87" i="11"/>
  <c r="P87" i="11"/>
  <c r="E87" i="11"/>
  <c r="S86" i="11"/>
  <c r="R86" i="11"/>
  <c r="Q86" i="11"/>
  <c r="P86" i="11"/>
  <c r="E86" i="11"/>
  <c r="W72" i="11"/>
  <c r="V72" i="11"/>
  <c r="O72" i="11"/>
  <c r="N72" i="11"/>
  <c r="M72" i="11"/>
  <c r="L72" i="11"/>
  <c r="K72" i="11"/>
  <c r="J72" i="11"/>
  <c r="I72" i="11"/>
  <c r="H72" i="11"/>
  <c r="R72" i="11" s="1"/>
  <c r="G72" i="11"/>
  <c r="F72" i="11"/>
  <c r="C72" i="11"/>
  <c r="B72" i="11"/>
  <c r="W71" i="11"/>
  <c r="V71" i="11"/>
  <c r="O71" i="11"/>
  <c r="N71" i="11"/>
  <c r="M71" i="11"/>
  <c r="L71" i="11"/>
  <c r="K71" i="11"/>
  <c r="J71" i="11"/>
  <c r="I71" i="11"/>
  <c r="S71" i="11" s="1"/>
  <c r="H71" i="11"/>
  <c r="G71" i="11"/>
  <c r="F71" i="11"/>
  <c r="C71" i="11"/>
  <c r="B71" i="11"/>
  <c r="E71" i="11" s="1"/>
  <c r="W70" i="11"/>
  <c r="V70" i="11"/>
  <c r="O70" i="11"/>
  <c r="N70" i="11"/>
  <c r="M70" i="11"/>
  <c r="L70" i="11"/>
  <c r="K70" i="11"/>
  <c r="J70" i="11"/>
  <c r="I70" i="11"/>
  <c r="S70" i="11" s="1"/>
  <c r="H70" i="11"/>
  <c r="R70" i="11" s="1"/>
  <c r="G70" i="11"/>
  <c r="F70" i="11"/>
  <c r="C70" i="11"/>
  <c r="E70" i="11" s="1"/>
  <c r="B70" i="11"/>
  <c r="S69" i="11"/>
  <c r="R69" i="11"/>
  <c r="Q69" i="11"/>
  <c r="P69" i="11"/>
  <c r="E69" i="11"/>
  <c r="W67" i="11"/>
  <c r="V67" i="11"/>
  <c r="O67" i="11"/>
  <c r="N67" i="11"/>
  <c r="M67" i="11"/>
  <c r="L67" i="11"/>
  <c r="K67" i="11"/>
  <c r="J67" i="11"/>
  <c r="I67" i="11"/>
  <c r="H67" i="11"/>
  <c r="R67" i="11" s="1"/>
  <c r="G67" i="11"/>
  <c r="F67" i="11"/>
  <c r="C67" i="11"/>
  <c r="B67" i="11"/>
  <c r="W66" i="11"/>
  <c r="V66" i="11"/>
  <c r="O66" i="11"/>
  <c r="N66" i="11"/>
  <c r="M66" i="11"/>
  <c r="L66" i="11"/>
  <c r="K66" i="11"/>
  <c r="J66" i="11"/>
  <c r="I66" i="11"/>
  <c r="S66" i="11" s="1"/>
  <c r="H66" i="11"/>
  <c r="G66" i="11"/>
  <c r="F66" i="11"/>
  <c r="E66" i="11"/>
  <c r="C66" i="11"/>
  <c r="B66" i="11"/>
  <c r="U65" i="11"/>
  <c r="S65" i="11"/>
  <c r="R65" i="11"/>
  <c r="Q65" i="11"/>
  <c r="P65" i="11"/>
  <c r="E65" i="11"/>
  <c r="T65" i="11" s="1"/>
  <c r="S64" i="11"/>
  <c r="R64" i="11"/>
  <c r="Q64" i="11"/>
  <c r="P64" i="11"/>
  <c r="E64" i="11"/>
  <c r="S63" i="11"/>
  <c r="R63" i="11"/>
  <c r="Q63" i="11"/>
  <c r="P63" i="11"/>
  <c r="E63" i="11"/>
  <c r="U63" i="11" s="1"/>
  <c r="S62" i="11"/>
  <c r="R62" i="11"/>
  <c r="Q62" i="11"/>
  <c r="P62" i="11"/>
  <c r="E62" i="11"/>
  <c r="T62" i="11" s="1"/>
  <c r="T61" i="11"/>
  <c r="S61" i="11"/>
  <c r="R61" i="11"/>
  <c r="Q61" i="11"/>
  <c r="P61" i="11"/>
  <c r="E61" i="11"/>
  <c r="U61" i="11" s="1"/>
  <c r="V59" i="11"/>
  <c r="O59" i="11"/>
  <c r="N59" i="11"/>
  <c r="M59" i="11"/>
  <c r="L59" i="11"/>
  <c r="K59" i="11"/>
  <c r="J59" i="11"/>
  <c r="I59" i="11"/>
  <c r="H59" i="11"/>
  <c r="G59" i="11"/>
  <c r="F59" i="11"/>
  <c r="C59" i="11"/>
  <c r="B59" i="11"/>
  <c r="E59" i="11" s="1"/>
  <c r="U58" i="11"/>
  <c r="S58" i="11"/>
  <c r="R58" i="11"/>
  <c r="Q58" i="11"/>
  <c r="P58" i="11"/>
  <c r="E58" i="11"/>
  <c r="T58" i="11" s="1"/>
  <c r="S57" i="11"/>
  <c r="R57" i="11"/>
  <c r="Q57" i="11"/>
  <c r="P57" i="11"/>
  <c r="E57" i="11"/>
  <c r="U57" i="11" s="1"/>
  <c r="S56" i="11"/>
  <c r="R56" i="11"/>
  <c r="Q56" i="11"/>
  <c r="P56" i="11"/>
  <c r="E56" i="11"/>
  <c r="S55" i="11"/>
  <c r="R55" i="11"/>
  <c r="Q55" i="11"/>
  <c r="P55" i="11"/>
  <c r="E55" i="11"/>
  <c r="U55" i="11" s="1"/>
  <c r="W53" i="11"/>
  <c r="V53" i="11"/>
  <c r="O53" i="11"/>
  <c r="N53" i="11"/>
  <c r="M53" i="11"/>
  <c r="L53" i="11"/>
  <c r="K53" i="11"/>
  <c r="Q53" i="11" s="1"/>
  <c r="J53" i="11"/>
  <c r="I53" i="11"/>
  <c r="S53" i="11" s="1"/>
  <c r="H53" i="11"/>
  <c r="P53" i="11" s="1"/>
  <c r="G53" i="11"/>
  <c r="F53" i="11"/>
  <c r="C53" i="11"/>
  <c r="E53" i="11" s="1"/>
  <c r="B53" i="11"/>
  <c r="U52" i="11"/>
  <c r="S52" i="11"/>
  <c r="R52" i="11"/>
  <c r="Q52" i="11"/>
  <c r="P52" i="11"/>
  <c r="E52" i="11"/>
  <c r="T52" i="11" s="1"/>
  <c r="S51" i="11"/>
  <c r="R51" i="11"/>
  <c r="Q51" i="11"/>
  <c r="P51" i="11"/>
  <c r="E51" i="11"/>
  <c r="S50" i="11"/>
  <c r="R50" i="11"/>
  <c r="Q50" i="11"/>
  <c r="P50" i="11"/>
  <c r="E50" i="11"/>
  <c r="U50" i="11" s="1"/>
  <c r="S49" i="11"/>
  <c r="R49" i="11"/>
  <c r="Q49" i="11"/>
  <c r="P49" i="11"/>
  <c r="E49" i="11"/>
  <c r="T49" i="11" s="1"/>
  <c r="T48" i="11"/>
  <c r="S48" i="11"/>
  <c r="R48" i="11"/>
  <c r="Q48" i="11"/>
  <c r="P48" i="11"/>
  <c r="E48" i="11"/>
  <c r="U48" i="11" s="1"/>
  <c r="S47" i="11"/>
  <c r="R47" i="11"/>
  <c r="Q47" i="11"/>
  <c r="P47" i="11"/>
  <c r="E47" i="11"/>
  <c r="S46" i="11"/>
  <c r="R46" i="11"/>
  <c r="Q46" i="11"/>
  <c r="P46" i="11"/>
  <c r="E46" i="11"/>
  <c r="U46" i="11" s="1"/>
  <c r="U45" i="11"/>
  <c r="S45" i="11"/>
  <c r="R45" i="11"/>
  <c r="Q45" i="11"/>
  <c r="P45" i="11"/>
  <c r="E45" i="11"/>
  <c r="T45" i="11" s="1"/>
  <c r="S44" i="11"/>
  <c r="R44" i="11"/>
  <c r="Q44" i="11"/>
  <c r="P44" i="11"/>
  <c r="E44" i="11"/>
  <c r="U44" i="11" s="1"/>
  <c r="S43" i="11"/>
  <c r="R43" i="11"/>
  <c r="Q43" i="11"/>
  <c r="P43" i="11"/>
  <c r="E43" i="11"/>
  <c r="S42" i="11"/>
  <c r="R42" i="11"/>
  <c r="Q42" i="11"/>
  <c r="P42" i="11"/>
  <c r="E42" i="11"/>
  <c r="U42" i="11" s="1"/>
  <c r="W40" i="11"/>
  <c r="V40" i="11"/>
  <c r="O40" i="11"/>
  <c r="Q40" i="11" s="1"/>
  <c r="N40" i="11"/>
  <c r="M40" i="11"/>
  <c r="L40" i="11"/>
  <c r="K40" i="11"/>
  <c r="J40" i="11"/>
  <c r="I40" i="11"/>
  <c r="S40" i="11" s="1"/>
  <c r="H40" i="11"/>
  <c r="G40" i="11"/>
  <c r="F40" i="11"/>
  <c r="E40" i="11"/>
  <c r="C40" i="11"/>
  <c r="B40" i="11"/>
  <c r="U39" i="11"/>
  <c r="S39" i="11"/>
  <c r="R39" i="11"/>
  <c r="Q39" i="11"/>
  <c r="P39" i="11"/>
  <c r="E39" i="11"/>
  <c r="T39" i="11" s="1"/>
  <c r="S38" i="11"/>
  <c r="R38" i="11"/>
  <c r="Q38" i="11"/>
  <c r="P38" i="11"/>
  <c r="E38" i="11"/>
  <c r="S37" i="11"/>
  <c r="R37" i="11"/>
  <c r="Q37" i="11"/>
  <c r="P37" i="11"/>
  <c r="E37" i="11"/>
  <c r="U37" i="11" s="1"/>
  <c r="S36" i="11"/>
  <c r="R36" i="11"/>
  <c r="Q36" i="11"/>
  <c r="P36" i="11"/>
  <c r="E36" i="11"/>
  <c r="T36" i="11" s="1"/>
  <c r="T35" i="11"/>
  <c r="S35" i="11"/>
  <c r="R35" i="11"/>
  <c r="Q35" i="11"/>
  <c r="P35" i="11"/>
  <c r="E35" i="11"/>
  <c r="U35" i="11" s="1"/>
  <c r="W33" i="11"/>
  <c r="V33" i="11"/>
  <c r="S33" i="11"/>
  <c r="O33" i="11"/>
  <c r="N33" i="11"/>
  <c r="M33" i="11"/>
  <c r="L33" i="11"/>
  <c r="K33" i="11"/>
  <c r="J33" i="11"/>
  <c r="I33" i="11"/>
  <c r="H33" i="11"/>
  <c r="R33" i="11" s="1"/>
  <c r="G33" i="11"/>
  <c r="F33" i="11"/>
  <c r="C33" i="11"/>
  <c r="B33" i="11"/>
  <c r="S32" i="11"/>
  <c r="R32" i="11"/>
  <c r="Q32" i="11"/>
  <c r="P32" i="11"/>
  <c r="E32" i="11"/>
  <c r="U32" i="11" s="1"/>
  <c r="W30" i="11"/>
  <c r="V30" i="11"/>
  <c r="O30" i="11"/>
  <c r="N30" i="11"/>
  <c r="M30" i="11"/>
  <c r="L30" i="11"/>
  <c r="K30" i="11"/>
  <c r="J30" i="11"/>
  <c r="I30" i="11"/>
  <c r="S30" i="11" s="1"/>
  <c r="H30" i="11"/>
  <c r="G30" i="11"/>
  <c r="F30" i="11"/>
  <c r="C30" i="11"/>
  <c r="B30" i="11"/>
  <c r="S29" i="11"/>
  <c r="R29" i="11"/>
  <c r="Q29" i="11"/>
  <c r="U29" i="11" s="1"/>
  <c r="P29" i="11"/>
  <c r="T29" i="11" s="1"/>
  <c r="E29" i="11"/>
  <c r="S28" i="11"/>
  <c r="R28" i="11"/>
  <c r="Q28" i="11"/>
  <c r="P28" i="11"/>
  <c r="E28" i="11"/>
  <c r="S27" i="11"/>
  <c r="R27" i="11"/>
  <c r="Q27" i="11"/>
  <c r="P27" i="11"/>
  <c r="E27" i="11"/>
  <c r="U27" i="11" s="1"/>
  <c r="S26" i="11"/>
  <c r="R26" i="11"/>
  <c r="Q26" i="11"/>
  <c r="P26" i="11"/>
  <c r="E26" i="11"/>
  <c r="T26" i="11" s="1"/>
  <c r="W24" i="11"/>
  <c r="V24" i="11"/>
  <c r="O24" i="11"/>
  <c r="N24" i="11"/>
  <c r="M24" i="11"/>
  <c r="L24" i="11"/>
  <c r="K24" i="11"/>
  <c r="J24" i="11"/>
  <c r="I24" i="11"/>
  <c r="S24" i="11" s="1"/>
  <c r="H24" i="11"/>
  <c r="R24" i="11" s="1"/>
  <c r="G24" i="11"/>
  <c r="F24" i="11"/>
  <c r="C24" i="11"/>
  <c r="E24" i="11" s="1"/>
  <c r="B24" i="11"/>
  <c r="S23" i="11"/>
  <c r="R23" i="11"/>
  <c r="Q23" i="11"/>
  <c r="P23" i="11"/>
  <c r="E23" i="11"/>
  <c r="S22" i="11"/>
  <c r="R22" i="11"/>
  <c r="Q22" i="11"/>
  <c r="P22" i="11"/>
  <c r="E22" i="11"/>
  <c r="U22" i="11" s="1"/>
  <c r="S21" i="11"/>
  <c r="R21" i="11"/>
  <c r="Q21" i="11"/>
  <c r="P21" i="11"/>
  <c r="E21" i="11"/>
  <c r="U20" i="11"/>
  <c r="T20" i="11"/>
  <c r="S20" i="11"/>
  <c r="R20" i="11"/>
  <c r="Q20" i="11"/>
  <c r="P20" i="11"/>
  <c r="E20" i="11"/>
  <c r="S19" i="11"/>
  <c r="R19" i="11"/>
  <c r="Q19" i="11"/>
  <c r="P19" i="11"/>
  <c r="E19" i="11"/>
  <c r="S18" i="11"/>
  <c r="R18" i="11"/>
  <c r="Q18" i="11"/>
  <c r="P18" i="11"/>
  <c r="E18" i="11"/>
  <c r="U18" i="11" s="1"/>
  <c r="W16" i="11"/>
  <c r="V16" i="11"/>
  <c r="O16" i="11"/>
  <c r="N16" i="11"/>
  <c r="M16" i="11"/>
  <c r="L16" i="11"/>
  <c r="K16" i="11"/>
  <c r="J16" i="11"/>
  <c r="I16" i="11"/>
  <c r="S16" i="11" s="1"/>
  <c r="H16" i="11"/>
  <c r="G16" i="11"/>
  <c r="F16" i="11"/>
  <c r="C16" i="11"/>
  <c r="B16" i="11"/>
  <c r="E16" i="11" s="1"/>
  <c r="U15" i="11"/>
  <c r="S15" i="11"/>
  <c r="R15" i="11"/>
  <c r="Q15" i="11"/>
  <c r="P15" i="11"/>
  <c r="E15" i="11"/>
  <c r="T15" i="11" s="1"/>
  <c r="S14" i="11"/>
  <c r="R14" i="11"/>
  <c r="Q14" i="11"/>
  <c r="P14" i="11"/>
  <c r="E14" i="11"/>
  <c r="S13" i="11"/>
  <c r="R13" i="11"/>
  <c r="Q13" i="11"/>
  <c r="P13" i="11"/>
  <c r="E13" i="11"/>
  <c r="U13" i="11" s="1"/>
  <c r="S12" i="11"/>
  <c r="R12" i="11"/>
  <c r="Q12" i="11"/>
  <c r="P12" i="11"/>
  <c r="E12" i="11"/>
  <c r="T12" i="11" s="1"/>
  <c r="U11" i="11"/>
  <c r="T11" i="11"/>
  <c r="S11" i="11"/>
  <c r="R11" i="11"/>
  <c r="Q11" i="11"/>
  <c r="P11" i="11"/>
  <c r="E11" i="11"/>
  <c r="S10" i="11"/>
  <c r="R10" i="11"/>
  <c r="Q10" i="11"/>
  <c r="P10" i="11"/>
  <c r="E10" i="11"/>
  <c r="S9" i="11"/>
  <c r="R9" i="11"/>
  <c r="Q9" i="11"/>
  <c r="P9" i="11"/>
  <c r="E9" i="11"/>
  <c r="U93" i="10"/>
  <c r="S93" i="10"/>
  <c r="R93" i="10"/>
  <c r="Q93" i="10"/>
  <c r="P93" i="10"/>
  <c r="E93" i="10"/>
  <c r="T93" i="10" s="1"/>
  <c r="S92" i="10"/>
  <c r="R92" i="10"/>
  <c r="Q92" i="10"/>
  <c r="P92" i="10"/>
  <c r="E92" i="10"/>
  <c r="S91" i="10"/>
  <c r="R91" i="10"/>
  <c r="Q91" i="10"/>
  <c r="P91" i="10"/>
  <c r="E91" i="10"/>
  <c r="S90" i="10"/>
  <c r="R90" i="10"/>
  <c r="Q90" i="10"/>
  <c r="P90" i="10"/>
  <c r="E90" i="10"/>
  <c r="U90" i="10" s="1"/>
  <c r="S89" i="10"/>
  <c r="R89" i="10"/>
  <c r="Q89" i="10"/>
  <c r="P89" i="10"/>
  <c r="E89" i="10"/>
  <c r="S88" i="10"/>
  <c r="R88" i="10"/>
  <c r="Q88" i="10"/>
  <c r="P88" i="10"/>
  <c r="E88" i="10"/>
  <c r="S87" i="10"/>
  <c r="R87" i="10"/>
  <c r="Q87" i="10"/>
  <c r="P87" i="10"/>
  <c r="E87" i="10"/>
  <c r="S86" i="10"/>
  <c r="R86" i="10"/>
  <c r="Q86" i="10"/>
  <c r="P86" i="10"/>
  <c r="E86" i="10"/>
  <c r="U86" i="10" s="1"/>
  <c r="W72" i="10"/>
  <c r="V72" i="10"/>
  <c r="O72" i="10"/>
  <c r="N72" i="10"/>
  <c r="M72" i="10"/>
  <c r="L72" i="10"/>
  <c r="K72" i="10"/>
  <c r="J72" i="10"/>
  <c r="I72" i="10"/>
  <c r="S72" i="10" s="1"/>
  <c r="H72" i="10"/>
  <c r="G72" i="10"/>
  <c r="F72" i="10"/>
  <c r="C72" i="10"/>
  <c r="B72" i="10"/>
  <c r="W71" i="10"/>
  <c r="V71" i="10"/>
  <c r="O71" i="10"/>
  <c r="N71" i="10"/>
  <c r="M71" i="10"/>
  <c r="L71" i="10"/>
  <c r="K71" i="10"/>
  <c r="J71" i="10"/>
  <c r="I71" i="10"/>
  <c r="S71" i="10" s="1"/>
  <c r="H71" i="10"/>
  <c r="R71" i="10" s="1"/>
  <c r="G71" i="10"/>
  <c r="F71" i="10"/>
  <c r="C71" i="10"/>
  <c r="E71" i="10" s="1"/>
  <c r="B71" i="10"/>
  <c r="W70" i="10"/>
  <c r="V70" i="10"/>
  <c r="O70" i="10"/>
  <c r="N70" i="10"/>
  <c r="M70" i="10"/>
  <c r="L70" i="10"/>
  <c r="K70" i="10"/>
  <c r="J70" i="10"/>
  <c r="I70" i="10"/>
  <c r="S70" i="10" s="1"/>
  <c r="H70" i="10"/>
  <c r="R70" i="10" s="1"/>
  <c r="G70" i="10"/>
  <c r="F70" i="10"/>
  <c r="C70" i="10"/>
  <c r="B70" i="10"/>
  <c r="E70" i="10" s="1"/>
  <c r="S69" i="10"/>
  <c r="R69" i="10"/>
  <c r="Q69" i="10"/>
  <c r="P69" i="10"/>
  <c r="E69" i="10"/>
  <c r="W67" i="10"/>
  <c r="V67" i="10"/>
  <c r="O67" i="10"/>
  <c r="N67" i="10"/>
  <c r="M67" i="10"/>
  <c r="L67" i="10"/>
  <c r="K67" i="10"/>
  <c r="J67" i="10"/>
  <c r="I67" i="10"/>
  <c r="S67" i="10" s="1"/>
  <c r="H67" i="10"/>
  <c r="G67" i="10"/>
  <c r="F67" i="10"/>
  <c r="C67" i="10"/>
  <c r="B67" i="10"/>
  <c r="W66" i="10"/>
  <c r="V66" i="10"/>
  <c r="O66" i="10"/>
  <c r="N66" i="10"/>
  <c r="M66" i="10"/>
  <c r="L66" i="10"/>
  <c r="K66" i="10"/>
  <c r="J66" i="10"/>
  <c r="I66" i="10"/>
  <c r="S66" i="10" s="1"/>
  <c r="H66" i="10"/>
  <c r="R66" i="10" s="1"/>
  <c r="G66" i="10"/>
  <c r="F66" i="10"/>
  <c r="C66" i="10"/>
  <c r="E66" i="10" s="1"/>
  <c r="B66" i="10"/>
  <c r="S65" i="10"/>
  <c r="R65" i="10"/>
  <c r="Q65" i="10"/>
  <c r="P65" i="10"/>
  <c r="E65" i="10"/>
  <c r="S64" i="10"/>
  <c r="R64" i="10"/>
  <c r="Q64" i="10"/>
  <c r="P64" i="10"/>
  <c r="E64" i="10"/>
  <c r="U64" i="10" s="1"/>
  <c r="U63" i="10"/>
  <c r="S63" i="10"/>
  <c r="R63" i="10"/>
  <c r="Q63" i="10"/>
  <c r="P63" i="10"/>
  <c r="E63" i="10"/>
  <c r="T63" i="10" s="1"/>
  <c r="T62" i="10"/>
  <c r="S62" i="10"/>
  <c r="R62" i="10"/>
  <c r="Q62" i="10"/>
  <c r="P62" i="10"/>
  <c r="E62" i="10"/>
  <c r="U62" i="10" s="1"/>
  <c r="S61" i="10"/>
  <c r="R61" i="10"/>
  <c r="Q61" i="10"/>
  <c r="P61" i="10"/>
  <c r="E61" i="10"/>
  <c r="V59" i="10"/>
  <c r="O59" i="10"/>
  <c r="N59" i="10"/>
  <c r="M59" i="10"/>
  <c r="L59" i="10"/>
  <c r="K59" i="10"/>
  <c r="J59" i="10"/>
  <c r="I59" i="10"/>
  <c r="S59" i="10" s="1"/>
  <c r="H59" i="10"/>
  <c r="G59" i="10"/>
  <c r="F59" i="10"/>
  <c r="C59" i="10"/>
  <c r="B59" i="10"/>
  <c r="E59" i="10" s="1"/>
  <c r="S58" i="10"/>
  <c r="R58" i="10"/>
  <c r="Q58" i="10"/>
  <c r="P58" i="10"/>
  <c r="E58" i="10"/>
  <c r="U58" i="10" s="1"/>
  <c r="S57" i="10"/>
  <c r="R57" i="10"/>
  <c r="Q57" i="10"/>
  <c r="P57" i="10"/>
  <c r="E57" i="10"/>
  <c r="S56" i="10"/>
  <c r="R56" i="10"/>
  <c r="Q56" i="10"/>
  <c r="P56" i="10"/>
  <c r="E56" i="10"/>
  <c r="U56" i="10" s="1"/>
  <c r="S55" i="10"/>
  <c r="R55" i="10"/>
  <c r="Q55" i="10"/>
  <c r="P55" i="10"/>
  <c r="E55" i="10"/>
  <c r="T55" i="10" s="1"/>
  <c r="W53" i="10"/>
  <c r="V53" i="10"/>
  <c r="O53" i="10"/>
  <c r="N53" i="10"/>
  <c r="M53" i="10"/>
  <c r="L53" i="10"/>
  <c r="K53" i="10"/>
  <c r="J53" i="10"/>
  <c r="I53" i="10"/>
  <c r="S53" i="10" s="1"/>
  <c r="H53" i="10"/>
  <c r="R53" i="10" s="1"/>
  <c r="G53" i="10"/>
  <c r="F53" i="10"/>
  <c r="C53" i="10"/>
  <c r="B53" i="10"/>
  <c r="S52" i="10"/>
  <c r="R52" i="10"/>
  <c r="Q52" i="10"/>
  <c r="P52" i="10"/>
  <c r="E52" i="10"/>
  <c r="S51" i="10"/>
  <c r="R51" i="10"/>
  <c r="Q51" i="10"/>
  <c r="P51" i="10"/>
  <c r="E51" i="10"/>
  <c r="U50" i="10"/>
  <c r="S50" i="10"/>
  <c r="R50" i="10"/>
  <c r="Q50" i="10"/>
  <c r="P50" i="10"/>
  <c r="E50" i="10"/>
  <c r="T50" i="10" s="1"/>
  <c r="U49" i="10"/>
  <c r="S49" i="10"/>
  <c r="R49" i="10"/>
  <c r="Q49" i="10"/>
  <c r="P49" i="10"/>
  <c r="E49" i="10"/>
  <c r="T49" i="10" s="1"/>
  <c r="S48" i="10"/>
  <c r="R48" i="10"/>
  <c r="Q48" i="10"/>
  <c r="P48" i="10"/>
  <c r="E48" i="10"/>
  <c r="S47" i="10"/>
  <c r="R47" i="10"/>
  <c r="Q47" i="10"/>
  <c r="P47" i="10"/>
  <c r="E47" i="10"/>
  <c r="U47" i="10" s="1"/>
  <c r="S46" i="10"/>
  <c r="R46" i="10"/>
  <c r="Q46" i="10"/>
  <c r="P46" i="10"/>
  <c r="E46" i="10"/>
  <c r="T46" i="10" s="1"/>
  <c r="U45" i="10"/>
  <c r="S45" i="10"/>
  <c r="R45" i="10"/>
  <c r="Q45" i="10"/>
  <c r="P45" i="10"/>
  <c r="E45" i="10"/>
  <c r="T45" i="10" s="1"/>
  <c r="S44" i="10"/>
  <c r="R44" i="10"/>
  <c r="Q44" i="10"/>
  <c r="P44" i="10"/>
  <c r="E44" i="10"/>
  <c r="S43" i="10"/>
  <c r="R43" i="10"/>
  <c r="Q43" i="10"/>
  <c r="P43" i="10"/>
  <c r="E43" i="10"/>
  <c r="S42" i="10"/>
  <c r="R42" i="10"/>
  <c r="Q42" i="10"/>
  <c r="P42" i="10"/>
  <c r="E42" i="10"/>
  <c r="T42" i="10" s="1"/>
  <c r="W40" i="10"/>
  <c r="V40" i="10"/>
  <c r="O40" i="10"/>
  <c r="N40" i="10"/>
  <c r="M40" i="10"/>
  <c r="L40" i="10"/>
  <c r="K40" i="10"/>
  <c r="J40" i="10"/>
  <c r="I40" i="10"/>
  <c r="S40" i="10" s="1"/>
  <c r="H40" i="10"/>
  <c r="R40" i="10" s="1"/>
  <c r="G40" i="10"/>
  <c r="F40" i="10"/>
  <c r="C40" i="10"/>
  <c r="B40" i="10"/>
  <c r="S39" i="10"/>
  <c r="R39" i="10"/>
  <c r="Q39" i="10"/>
  <c r="P39" i="10"/>
  <c r="E39" i="10"/>
  <c r="S38" i="10"/>
  <c r="R38" i="10"/>
  <c r="Q38" i="10"/>
  <c r="P38" i="10"/>
  <c r="E38" i="10"/>
  <c r="S37" i="10"/>
  <c r="R37" i="10"/>
  <c r="Q37" i="10"/>
  <c r="P37" i="10"/>
  <c r="E37" i="10"/>
  <c r="S36" i="10"/>
  <c r="R36" i="10"/>
  <c r="Q36" i="10"/>
  <c r="P36" i="10"/>
  <c r="E36" i="10"/>
  <c r="S35" i="10"/>
  <c r="R35" i="10"/>
  <c r="Q35" i="10"/>
  <c r="P35" i="10"/>
  <c r="E35" i="10"/>
  <c r="W33" i="10"/>
  <c r="V33" i="10"/>
  <c r="O33" i="10"/>
  <c r="N33" i="10"/>
  <c r="M33" i="10"/>
  <c r="L33" i="10"/>
  <c r="K33" i="10"/>
  <c r="J33" i="10"/>
  <c r="I33" i="10"/>
  <c r="Q33" i="10" s="1"/>
  <c r="H33" i="10"/>
  <c r="P33" i="10" s="1"/>
  <c r="G33" i="10"/>
  <c r="F33" i="10"/>
  <c r="C33" i="10"/>
  <c r="B33" i="10"/>
  <c r="E33" i="10" s="1"/>
  <c r="S32" i="10"/>
  <c r="R32" i="10"/>
  <c r="Q32" i="10"/>
  <c r="U32" i="10" s="1"/>
  <c r="P32" i="10"/>
  <c r="E32" i="10"/>
  <c r="W30" i="10"/>
  <c r="V30" i="10"/>
  <c r="O30" i="10"/>
  <c r="N30" i="10"/>
  <c r="M30" i="10"/>
  <c r="L30" i="10"/>
  <c r="K30" i="10"/>
  <c r="J30" i="10"/>
  <c r="I30" i="10"/>
  <c r="S30" i="10" s="1"/>
  <c r="H30" i="10"/>
  <c r="R30" i="10" s="1"/>
  <c r="G30" i="10"/>
  <c r="F30" i="10"/>
  <c r="C30" i="10"/>
  <c r="B30" i="10"/>
  <c r="S29" i="10"/>
  <c r="R29" i="10"/>
  <c r="Q29" i="10"/>
  <c r="P29" i="10"/>
  <c r="E29" i="10"/>
  <c r="S28" i="10"/>
  <c r="R28" i="10"/>
  <c r="Q28" i="10"/>
  <c r="P28" i="10"/>
  <c r="E28" i="10"/>
  <c r="U28" i="10" s="1"/>
  <c r="S27" i="10"/>
  <c r="R27" i="10"/>
  <c r="Q27" i="10"/>
  <c r="P27" i="10"/>
  <c r="E27" i="10"/>
  <c r="U26" i="10"/>
  <c r="S26" i="10"/>
  <c r="R26" i="10"/>
  <c r="Q26" i="10"/>
  <c r="P26" i="10"/>
  <c r="E26" i="10"/>
  <c r="T26" i="10" s="1"/>
  <c r="W24" i="10"/>
  <c r="V24" i="10"/>
  <c r="O24" i="10"/>
  <c r="N24" i="10"/>
  <c r="M24" i="10"/>
  <c r="L24" i="10"/>
  <c r="K24" i="10"/>
  <c r="J24" i="10"/>
  <c r="I24" i="10"/>
  <c r="S24" i="10" s="1"/>
  <c r="H24" i="10"/>
  <c r="R24" i="10" s="1"/>
  <c r="G24" i="10"/>
  <c r="F24" i="10"/>
  <c r="C24" i="10"/>
  <c r="B24" i="10"/>
  <c r="S23" i="10"/>
  <c r="R23" i="10"/>
  <c r="Q23" i="10"/>
  <c r="P23" i="10"/>
  <c r="E23" i="10"/>
  <c r="U23" i="10" s="1"/>
  <c r="S22" i="10"/>
  <c r="R22" i="10"/>
  <c r="Q22" i="10"/>
  <c r="P22" i="10"/>
  <c r="E22" i="10"/>
  <c r="S21" i="10"/>
  <c r="R21" i="10"/>
  <c r="Q21" i="10"/>
  <c r="P21" i="10"/>
  <c r="E21" i="10"/>
  <c r="S20" i="10"/>
  <c r="R20" i="10"/>
  <c r="Q20" i="10"/>
  <c r="P20" i="10"/>
  <c r="E20" i="10"/>
  <c r="S19" i="10"/>
  <c r="R19" i="10"/>
  <c r="Q19" i="10"/>
  <c r="P19" i="10"/>
  <c r="E19" i="10"/>
  <c r="S18" i="10"/>
  <c r="R18" i="10"/>
  <c r="Q18" i="10"/>
  <c r="P18" i="10"/>
  <c r="E18" i="10"/>
  <c r="W16" i="10"/>
  <c r="V16" i="10"/>
  <c r="O16" i="10"/>
  <c r="N16" i="10"/>
  <c r="M16" i="10"/>
  <c r="L16" i="10"/>
  <c r="K16" i="10"/>
  <c r="J16" i="10"/>
  <c r="I16" i="10"/>
  <c r="S16" i="10" s="1"/>
  <c r="H16" i="10"/>
  <c r="R16" i="10" s="1"/>
  <c r="G16" i="10"/>
  <c r="F16" i="10"/>
  <c r="C16" i="10"/>
  <c r="E16" i="10" s="1"/>
  <c r="B16" i="10"/>
  <c r="S15" i="10"/>
  <c r="R15" i="10"/>
  <c r="Q15" i="10"/>
  <c r="P15" i="10"/>
  <c r="E15" i="10"/>
  <c r="S14" i="10"/>
  <c r="R14" i="10"/>
  <c r="Q14" i="10"/>
  <c r="P14" i="10"/>
  <c r="E14" i="10"/>
  <c r="U14" i="10" s="1"/>
  <c r="U13" i="10"/>
  <c r="S13" i="10"/>
  <c r="R13" i="10"/>
  <c r="Q13" i="10"/>
  <c r="P13" i="10"/>
  <c r="E13" i="10"/>
  <c r="T13" i="10" s="1"/>
  <c r="T12" i="10"/>
  <c r="S12" i="10"/>
  <c r="R12" i="10"/>
  <c r="Q12" i="10"/>
  <c r="P12" i="10"/>
  <c r="E12" i="10"/>
  <c r="U12" i="10" s="1"/>
  <c r="S11" i="10"/>
  <c r="R11" i="10"/>
  <c r="Q11" i="10"/>
  <c r="P11" i="10"/>
  <c r="E11" i="10"/>
  <c r="S10" i="10"/>
  <c r="R10" i="10"/>
  <c r="Q10" i="10"/>
  <c r="P10" i="10"/>
  <c r="E10" i="10"/>
  <c r="U9" i="10"/>
  <c r="S9" i="10"/>
  <c r="R9" i="10"/>
  <c r="Q9" i="10"/>
  <c r="P9" i="10"/>
  <c r="E9" i="10"/>
  <c r="U93" i="9"/>
  <c r="S93" i="9"/>
  <c r="R93" i="9"/>
  <c r="Q93" i="9"/>
  <c r="P93" i="9"/>
  <c r="E93" i="9"/>
  <c r="T93" i="9" s="1"/>
  <c r="S92" i="9"/>
  <c r="R92" i="9"/>
  <c r="Q92" i="9"/>
  <c r="P92" i="9"/>
  <c r="E92" i="9"/>
  <c r="S91" i="9"/>
  <c r="R91" i="9"/>
  <c r="Q91" i="9"/>
  <c r="P91" i="9"/>
  <c r="E91" i="9"/>
  <c r="U91" i="9" s="1"/>
  <c r="S90" i="9"/>
  <c r="R90" i="9"/>
  <c r="Q90" i="9"/>
  <c r="P90" i="9"/>
  <c r="E90" i="9"/>
  <c r="T90" i="9" s="1"/>
  <c r="U89" i="9"/>
  <c r="S89" i="9"/>
  <c r="R89" i="9"/>
  <c r="Q89" i="9"/>
  <c r="P89" i="9"/>
  <c r="E89" i="9"/>
  <c r="T89" i="9" s="1"/>
  <c r="S88" i="9"/>
  <c r="R88" i="9"/>
  <c r="Q88" i="9"/>
  <c r="P88" i="9"/>
  <c r="E88" i="9"/>
  <c r="S87" i="9"/>
  <c r="R87" i="9"/>
  <c r="Q87" i="9"/>
  <c r="P87" i="9"/>
  <c r="E87" i="9"/>
  <c r="U87" i="9" s="1"/>
  <c r="S86" i="9"/>
  <c r="R86" i="9"/>
  <c r="Q86" i="9"/>
  <c r="P86" i="9"/>
  <c r="E86" i="9"/>
  <c r="T86" i="9" s="1"/>
  <c r="W72" i="9"/>
  <c r="V72" i="9"/>
  <c r="O72" i="9"/>
  <c r="N72" i="9"/>
  <c r="M72" i="9"/>
  <c r="L72" i="9"/>
  <c r="K72" i="9"/>
  <c r="J72" i="9"/>
  <c r="I72" i="9"/>
  <c r="S72" i="9" s="1"/>
  <c r="H72" i="9"/>
  <c r="R72" i="9" s="1"/>
  <c r="G72" i="9"/>
  <c r="F72" i="9"/>
  <c r="C72" i="9"/>
  <c r="B72" i="9"/>
  <c r="W71" i="9"/>
  <c r="V71" i="9"/>
  <c r="O71" i="9"/>
  <c r="N71" i="9"/>
  <c r="M71" i="9"/>
  <c r="L71" i="9"/>
  <c r="K71" i="9"/>
  <c r="J71" i="9"/>
  <c r="I71" i="9"/>
  <c r="S71" i="9" s="1"/>
  <c r="H71" i="9"/>
  <c r="R71" i="9" s="1"/>
  <c r="G71" i="9"/>
  <c r="F71" i="9"/>
  <c r="C71" i="9"/>
  <c r="B71" i="9"/>
  <c r="E71" i="9" s="1"/>
  <c r="W70" i="9"/>
  <c r="V70" i="9"/>
  <c r="O70" i="9"/>
  <c r="N70" i="9"/>
  <c r="M70" i="9"/>
  <c r="L70" i="9"/>
  <c r="K70" i="9"/>
  <c r="J70" i="9"/>
  <c r="I70" i="9"/>
  <c r="H70" i="9"/>
  <c r="R70" i="9" s="1"/>
  <c r="G70" i="9"/>
  <c r="F70" i="9"/>
  <c r="C70" i="9"/>
  <c r="B70" i="9"/>
  <c r="E70" i="9" s="1"/>
  <c r="U69" i="9"/>
  <c r="S69" i="9"/>
  <c r="R69" i="9"/>
  <c r="Q69" i="9"/>
  <c r="P69" i="9"/>
  <c r="E69" i="9"/>
  <c r="W67" i="9"/>
  <c r="V67" i="9"/>
  <c r="O67" i="9"/>
  <c r="N67" i="9"/>
  <c r="M67" i="9"/>
  <c r="L67" i="9"/>
  <c r="K67" i="9"/>
  <c r="J67" i="9"/>
  <c r="I67" i="9"/>
  <c r="S67" i="9" s="1"/>
  <c r="H67" i="9"/>
  <c r="R67" i="9" s="1"/>
  <c r="G67" i="9"/>
  <c r="F67" i="9"/>
  <c r="C67" i="9"/>
  <c r="B67" i="9"/>
  <c r="W66" i="9"/>
  <c r="V66" i="9"/>
  <c r="S66" i="9"/>
  <c r="O66" i="9"/>
  <c r="N66" i="9"/>
  <c r="M66" i="9"/>
  <c r="L66" i="9"/>
  <c r="K66" i="9"/>
  <c r="J66" i="9"/>
  <c r="I66" i="9"/>
  <c r="H66" i="9"/>
  <c r="R66" i="9" s="1"/>
  <c r="G66" i="9"/>
  <c r="F66" i="9"/>
  <c r="C66" i="9"/>
  <c r="B66" i="9"/>
  <c r="E66" i="9" s="1"/>
  <c r="S65" i="9"/>
  <c r="R65" i="9"/>
  <c r="Q65" i="9"/>
  <c r="P65" i="9"/>
  <c r="E65" i="9"/>
  <c r="U65" i="9" s="1"/>
  <c r="U64" i="9"/>
  <c r="S64" i="9"/>
  <c r="R64" i="9"/>
  <c r="Q64" i="9"/>
  <c r="P64" i="9"/>
  <c r="E64" i="9"/>
  <c r="T64" i="9" s="1"/>
  <c r="T63" i="9"/>
  <c r="S63" i="9"/>
  <c r="R63" i="9"/>
  <c r="Q63" i="9"/>
  <c r="P63" i="9"/>
  <c r="E63" i="9"/>
  <c r="U63" i="9" s="1"/>
  <c r="S62" i="9"/>
  <c r="R62" i="9"/>
  <c r="Q62" i="9"/>
  <c r="P62" i="9"/>
  <c r="E62" i="9"/>
  <c r="S61" i="9"/>
  <c r="R61" i="9"/>
  <c r="Q61" i="9"/>
  <c r="P61" i="9"/>
  <c r="E61" i="9"/>
  <c r="V59" i="9"/>
  <c r="O59" i="9"/>
  <c r="N59" i="9"/>
  <c r="M59" i="9"/>
  <c r="L59" i="9"/>
  <c r="K59" i="9"/>
  <c r="J59" i="9"/>
  <c r="I59" i="9"/>
  <c r="S59" i="9" s="1"/>
  <c r="H59" i="9"/>
  <c r="R59" i="9" s="1"/>
  <c r="G59" i="9"/>
  <c r="F59" i="9"/>
  <c r="C59" i="9"/>
  <c r="B59" i="9"/>
  <c r="S58" i="9"/>
  <c r="R58" i="9"/>
  <c r="Q58" i="9"/>
  <c r="P58" i="9"/>
  <c r="E58" i="9"/>
  <c r="S57" i="9"/>
  <c r="R57" i="9"/>
  <c r="Q57" i="9"/>
  <c r="P57" i="9"/>
  <c r="E57" i="9"/>
  <c r="U57" i="9" s="1"/>
  <c r="S56" i="9"/>
  <c r="R56" i="9"/>
  <c r="Q56" i="9"/>
  <c r="P56" i="9"/>
  <c r="E56" i="9"/>
  <c r="T56" i="9" s="1"/>
  <c r="U55" i="9"/>
  <c r="S55" i="9"/>
  <c r="R55" i="9"/>
  <c r="Q55" i="9"/>
  <c r="P55" i="9"/>
  <c r="E55" i="9"/>
  <c r="T55" i="9" s="1"/>
  <c r="W53" i="9"/>
  <c r="V53" i="9"/>
  <c r="O53" i="9"/>
  <c r="N53" i="9"/>
  <c r="M53" i="9"/>
  <c r="L53" i="9"/>
  <c r="K53" i="9"/>
  <c r="J53" i="9"/>
  <c r="I53" i="9"/>
  <c r="S53" i="9" s="1"/>
  <c r="H53" i="9"/>
  <c r="R53" i="9" s="1"/>
  <c r="G53" i="9"/>
  <c r="F53" i="9"/>
  <c r="C53" i="9"/>
  <c r="B53" i="9"/>
  <c r="S52" i="9"/>
  <c r="R52" i="9"/>
  <c r="Q52" i="9"/>
  <c r="P52" i="9"/>
  <c r="E52" i="9"/>
  <c r="U52" i="9" s="1"/>
  <c r="S51" i="9"/>
  <c r="R51" i="9"/>
  <c r="Q51" i="9"/>
  <c r="P51" i="9"/>
  <c r="E51" i="9"/>
  <c r="U50" i="9"/>
  <c r="S50" i="9"/>
  <c r="R50" i="9"/>
  <c r="Q50" i="9"/>
  <c r="P50" i="9"/>
  <c r="E50" i="9"/>
  <c r="T50" i="9" s="1"/>
  <c r="S49" i="9"/>
  <c r="R49" i="9"/>
  <c r="Q49" i="9"/>
  <c r="P49" i="9"/>
  <c r="E49" i="9"/>
  <c r="S48" i="9"/>
  <c r="R48" i="9"/>
  <c r="Q48" i="9"/>
  <c r="P48" i="9"/>
  <c r="E48" i="9"/>
  <c r="U48" i="9" s="1"/>
  <c r="S47" i="9"/>
  <c r="R47" i="9"/>
  <c r="Q47" i="9"/>
  <c r="P47" i="9"/>
  <c r="E47" i="9"/>
  <c r="T47" i="9" s="1"/>
  <c r="U46" i="9"/>
  <c r="T46" i="9"/>
  <c r="S46" i="9"/>
  <c r="R46" i="9"/>
  <c r="Q46" i="9"/>
  <c r="P46" i="9"/>
  <c r="E46" i="9"/>
  <c r="S45" i="9"/>
  <c r="R45" i="9"/>
  <c r="Q45" i="9"/>
  <c r="P45" i="9"/>
  <c r="E45" i="9"/>
  <c r="S44" i="9"/>
  <c r="R44" i="9"/>
  <c r="Q44" i="9"/>
  <c r="P44" i="9"/>
  <c r="E44" i="9"/>
  <c r="U44" i="9" s="1"/>
  <c r="S43" i="9"/>
  <c r="R43" i="9"/>
  <c r="Q43" i="9"/>
  <c r="P43" i="9"/>
  <c r="E43" i="9"/>
  <c r="S42" i="9"/>
  <c r="R42" i="9"/>
  <c r="Q42" i="9"/>
  <c r="P42" i="9"/>
  <c r="E42" i="9"/>
  <c r="W40" i="9"/>
  <c r="V40" i="9"/>
  <c r="S40" i="9"/>
  <c r="O40" i="9"/>
  <c r="N40" i="9"/>
  <c r="M40" i="9"/>
  <c r="L40" i="9"/>
  <c r="K40" i="9"/>
  <c r="J40" i="9"/>
  <c r="I40" i="9"/>
  <c r="H40" i="9"/>
  <c r="R40" i="9" s="1"/>
  <c r="G40" i="9"/>
  <c r="F40" i="9"/>
  <c r="C40" i="9"/>
  <c r="B40" i="9"/>
  <c r="E40" i="9" s="1"/>
  <c r="S39" i="9"/>
  <c r="R39" i="9"/>
  <c r="Q39" i="9"/>
  <c r="P39" i="9"/>
  <c r="E39" i="9"/>
  <c r="U39" i="9" s="1"/>
  <c r="U38" i="9"/>
  <c r="S38" i="9"/>
  <c r="R38" i="9"/>
  <c r="Q38" i="9"/>
  <c r="P38" i="9"/>
  <c r="E38" i="9"/>
  <c r="T38" i="9" s="1"/>
  <c r="S37" i="9"/>
  <c r="R37" i="9"/>
  <c r="Q37" i="9"/>
  <c r="P37" i="9"/>
  <c r="E37" i="9"/>
  <c r="S36" i="9"/>
  <c r="R36" i="9"/>
  <c r="Q36" i="9"/>
  <c r="P36" i="9"/>
  <c r="E36" i="9"/>
  <c r="S35" i="9"/>
  <c r="R35" i="9"/>
  <c r="Q35" i="9"/>
  <c r="P35" i="9"/>
  <c r="E35" i="9"/>
  <c r="W33" i="9"/>
  <c r="V33" i="9"/>
  <c r="O33" i="9"/>
  <c r="N33" i="9"/>
  <c r="M33" i="9"/>
  <c r="L33" i="9"/>
  <c r="K33" i="9"/>
  <c r="J33" i="9"/>
  <c r="I33" i="9"/>
  <c r="S33" i="9" s="1"/>
  <c r="H33" i="9"/>
  <c r="G33" i="9"/>
  <c r="F33" i="9"/>
  <c r="E33" i="9"/>
  <c r="C33" i="9"/>
  <c r="B33" i="9"/>
  <c r="S32" i="9"/>
  <c r="R32" i="9"/>
  <c r="Q32" i="9"/>
  <c r="P32" i="9"/>
  <c r="E32" i="9"/>
  <c r="T32" i="9" s="1"/>
  <c r="W30" i="9"/>
  <c r="V30" i="9"/>
  <c r="O30" i="9"/>
  <c r="N30" i="9"/>
  <c r="M30" i="9"/>
  <c r="L30" i="9"/>
  <c r="K30" i="9"/>
  <c r="J30" i="9"/>
  <c r="I30" i="9"/>
  <c r="S30" i="9" s="1"/>
  <c r="H30" i="9"/>
  <c r="R30" i="9" s="1"/>
  <c r="G30" i="9"/>
  <c r="F30" i="9"/>
  <c r="C30" i="9"/>
  <c r="B30" i="9"/>
  <c r="E30" i="9" s="1"/>
  <c r="S29" i="9"/>
  <c r="R29" i="9"/>
  <c r="Q29" i="9"/>
  <c r="P29" i="9"/>
  <c r="E29" i="9"/>
  <c r="U29" i="9" s="1"/>
  <c r="S28" i="9"/>
  <c r="R28" i="9"/>
  <c r="Q28" i="9"/>
  <c r="P28" i="9"/>
  <c r="E28" i="9"/>
  <c r="T28" i="9" s="1"/>
  <c r="U27" i="9"/>
  <c r="T27" i="9"/>
  <c r="S27" i="9"/>
  <c r="R27" i="9"/>
  <c r="Q27" i="9"/>
  <c r="P27" i="9"/>
  <c r="E27" i="9"/>
  <c r="S26" i="9"/>
  <c r="R26" i="9"/>
  <c r="Q26" i="9"/>
  <c r="P26" i="9"/>
  <c r="E26" i="9"/>
  <c r="W24" i="9"/>
  <c r="V24" i="9"/>
  <c r="O24" i="9"/>
  <c r="N24" i="9"/>
  <c r="M24" i="9"/>
  <c r="L24" i="9"/>
  <c r="K24" i="9"/>
  <c r="J24" i="9"/>
  <c r="I24" i="9"/>
  <c r="H24" i="9"/>
  <c r="R24" i="9" s="1"/>
  <c r="G24" i="9"/>
  <c r="F24" i="9"/>
  <c r="C24" i="9"/>
  <c r="B24" i="9"/>
  <c r="E24" i="9" s="1"/>
  <c r="U23" i="9"/>
  <c r="S23" i="9"/>
  <c r="R23" i="9"/>
  <c r="Q23" i="9"/>
  <c r="P23" i="9"/>
  <c r="E23" i="9"/>
  <c r="T23" i="9" s="1"/>
  <c r="S22" i="9"/>
  <c r="R22" i="9"/>
  <c r="Q22" i="9"/>
  <c r="P22" i="9"/>
  <c r="E22" i="9"/>
  <c r="U22" i="9" s="1"/>
  <c r="S21" i="9"/>
  <c r="R21" i="9"/>
  <c r="Q21" i="9"/>
  <c r="P21" i="9"/>
  <c r="E21" i="9"/>
  <c r="S20" i="9"/>
  <c r="R20" i="9"/>
  <c r="Q20" i="9"/>
  <c r="P20" i="9"/>
  <c r="E20" i="9"/>
  <c r="U20" i="9" s="1"/>
  <c r="S19" i="9"/>
  <c r="R19" i="9"/>
  <c r="Q19" i="9"/>
  <c r="U19" i="9" s="1"/>
  <c r="P19" i="9"/>
  <c r="E19" i="9"/>
  <c r="T19" i="9" s="1"/>
  <c r="T18" i="9"/>
  <c r="S18" i="9"/>
  <c r="R18" i="9"/>
  <c r="Q18" i="9"/>
  <c r="P18" i="9"/>
  <c r="E18" i="9"/>
  <c r="U18" i="9" s="1"/>
  <c r="W16" i="9"/>
  <c r="V16" i="9"/>
  <c r="S16" i="9"/>
  <c r="O16" i="9"/>
  <c r="N16" i="9"/>
  <c r="M16" i="9"/>
  <c r="L16" i="9"/>
  <c r="K16" i="9"/>
  <c r="J16" i="9"/>
  <c r="I16" i="9"/>
  <c r="H16" i="9"/>
  <c r="R16" i="9" s="1"/>
  <c r="G16" i="9"/>
  <c r="F16" i="9"/>
  <c r="C16" i="9"/>
  <c r="B16" i="9"/>
  <c r="E16" i="9" s="1"/>
  <c r="S15" i="9"/>
  <c r="R15" i="9"/>
  <c r="Q15" i="9"/>
  <c r="P15" i="9"/>
  <c r="E15" i="9"/>
  <c r="U15" i="9" s="1"/>
  <c r="S14" i="9"/>
  <c r="R14" i="9"/>
  <c r="Q14" i="9"/>
  <c r="P14" i="9"/>
  <c r="E14" i="9"/>
  <c r="T14" i="9" s="1"/>
  <c r="U13" i="9"/>
  <c r="S13" i="9"/>
  <c r="R13" i="9"/>
  <c r="Q13" i="9"/>
  <c r="P13" i="9"/>
  <c r="E13" i="9"/>
  <c r="T13" i="9" s="1"/>
  <c r="S12" i="9"/>
  <c r="R12" i="9"/>
  <c r="Q12" i="9"/>
  <c r="P12" i="9"/>
  <c r="E12" i="9"/>
  <c r="S11" i="9"/>
  <c r="R11" i="9"/>
  <c r="Q11" i="9"/>
  <c r="P11" i="9"/>
  <c r="E11" i="9"/>
  <c r="U11" i="9" s="1"/>
  <c r="S10" i="9"/>
  <c r="R10" i="9"/>
  <c r="Q10" i="9"/>
  <c r="U10" i="9" s="1"/>
  <c r="P10" i="9"/>
  <c r="E10" i="9"/>
  <c r="S9" i="9"/>
  <c r="R9" i="9"/>
  <c r="Q9" i="9"/>
  <c r="P9" i="9"/>
  <c r="E9" i="9"/>
  <c r="S93" i="8"/>
  <c r="R93" i="8"/>
  <c r="Q93" i="8"/>
  <c r="P93" i="8"/>
  <c r="E93" i="8"/>
  <c r="S92" i="8"/>
  <c r="R92" i="8"/>
  <c r="Q92" i="8"/>
  <c r="P92" i="8"/>
  <c r="E92" i="8"/>
  <c r="U92" i="8" s="1"/>
  <c r="S91" i="8"/>
  <c r="R91" i="8"/>
  <c r="Q91" i="8"/>
  <c r="P91" i="8"/>
  <c r="E91" i="8"/>
  <c r="S90" i="8"/>
  <c r="R90" i="8"/>
  <c r="Q90" i="8"/>
  <c r="P90" i="8"/>
  <c r="E90" i="8"/>
  <c r="S89" i="8"/>
  <c r="R89" i="8"/>
  <c r="Q89" i="8"/>
  <c r="P89" i="8"/>
  <c r="E89" i="8"/>
  <c r="S88" i="8"/>
  <c r="R88" i="8"/>
  <c r="Q88" i="8"/>
  <c r="P88" i="8"/>
  <c r="E88" i="8"/>
  <c r="U88" i="8" s="1"/>
  <c r="S87" i="8"/>
  <c r="R87" i="8"/>
  <c r="Q87" i="8"/>
  <c r="P87" i="8"/>
  <c r="E87" i="8"/>
  <c r="U86" i="8"/>
  <c r="T86" i="8"/>
  <c r="S86" i="8"/>
  <c r="R86" i="8"/>
  <c r="Q86" i="8"/>
  <c r="P86" i="8"/>
  <c r="E86" i="8"/>
  <c r="W72" i="8"/>
  <c r="V72" i="8"/>
  <c r="O72" i="8"/>
  <c r="N72" i="8"/>
  <c r="M72" i="8"/>
  <c r="L72" i="8"/>
  <c r="K72" i="8"/>
  <c r="J72" i="8"/>
  <c r="I72" i="8"/>
  <c r="S72" i="8" s="1"/>
  <c r="H72" i="8"/>
  <c r="R72" i="8" s="1"/>
  <c r="G72" i="8"/>
  <c r="F72" i="8"/>
  <c r="C72" i="8"/>
  <c r="B72" i="8"/>
  <c r="W71" i="8"/>
  <c r="V71" i="8"/>
  <c r="S71" i="8"/>
  <c r="O71" i="8"/>
  <c r="N71" i="8"/>
  <c r="M71" i="8"/>
  <c r="L71" i="8"/>
  <c r="K71" i="8"/>
  <c r="J71" i="8"/>
  <c r="I71" i="8"/>
  <c r="Q71" i="8" s="1"/>
  <c r="H71" i="8"/>
  <c r="G71" i="8"/>
  <c r="F71" i="8"/>
  <c r="C71" i="8"/>
  <c r="B71" i="8"/>
  <c r="W70" i="8"/>
  <c r="V70" i="8"/>
  <c r="R70" i="8"/>
  <c r="O70" i="8"/>
  <c r="N70" i="8"/>
  <c r="M70" i="8"/>
  <c r="L70" i="8"/>
  <c r="K70" i="8"/>
  <c r="J70" i="8"/>
  <c r="I70" i="8"/>
  <c r="H70" i="8"/>
  <c r="G70" i="8"/>
  <c r="F70" i="8"/>
  <c r="E70" i="8"/>
  <c r="C70" i="8"/>
  <c r="B70" i="8"/>
  <c r="S69" i="8"/>
  <c r="R69" i="8"/>
  <c r="Q69" i="8"/>
  <c r="U69" i="8" s="1"/>
  <c r="P69" i="8"/>
  <c r="T69" i="8" s="1"/>
  <c r="E69" i="8"/>
  <c r="W67" i="8"/>
  <c r="V67" i="8"/>
  <c r="O67" i="8"/>
  <c r="N67" i="8"/>
  <c r="M67" i="8"/>
  <c r="L67" i="8"/>
  <c r="K67" i="8"/>
  <c r="J67" i="8"/>
  <c r="I67" i="8"/>
  <c r="S67" i="8" s="1"/>
  <c r="H67" i="8"/>
  <c r="R67" i="8" s="1"/>
  <c r="G67" i="8"/>
  <c r="F67" i="8"/>
  <c r="C67" i="8"/>
  <c r="B67" i="8"/>
  <c r="E67" i="8" s="1"/>
  <c r="W66" i="8"/>
  <c r="V66" i="8"/>
  <c r="O66" i="8"/>
  <c r="N66" i="8"/>
  <c r="M66" i="8"/>
  <c r="L66" i="8"/>
  <c r="K66" i="8"/>
  <c r="J66" i="8"/>
  <c r="I66" i="8"/>
  <c r="H66" i="8"/>
  <c r="R66" i="8" s="1"/>
  <c r="G66" i="8"/>
  <c r="F66" i="8"/>
  <c r="C66" i="8"/>
  <c r="B66" i="8"/>
  <c r="E66" i="8" s="1"/>
  <c r="S65" i="8"/>
  <c r="R65" i="8"/>
  <c r="Q65" i="8"/>
  <c r="P65" i="8"/>
  <c r="E65" i="8"/>
  <c r="S64" i="8"/>
  <c r="R64" i="8"/>
  <c r="Q64" i="8"/>
  <c r="P64" i="8"/>
  <c r="E64" i="8"/>
  <c r="S63" i="8"/>
  <c r="R63" i="8"/>
  <c r="Q63" i="8"/>
  <c r="P63" i="8"/>
  <c r="E63" i="8"/>
  <c r="S62" i="8"/>
  <c r="R62" i="8"/>
  <c r="Q62" i="8"/>
  <c r="P62" i="8"/>
  <c r="E62" i="8"/>
  <c r="U62" i="8" s="1"/>
  <c r="S61" i="8"/>
  <c r="R61" i="8"/>
  <c r="Q61" i="8"/>
  <c r="P61" i="8"/>
  <c r="E61" i="8"/>
  <c r="U61" i="8" s="1"/>
  <c r="V59" i="8"/>
  <c r="O59" i="8"/>
  <c r="N59" i="8"/>
  <c r="M59" i="8"/>
  <c r="L59" i="8"/>
  <c r="K59" i="8"/>
  <c r="J59" i="8"/>
  <c r="I59" i="8"/>
  <c r="S59" i="8" s="1"/>
  <c r="H59" i="8"/>
  <c r="R59" i="8" s="1"/>
  <c r="G59" i="8"/>
  <c r="F59" i="8"/>
  <c r="C59" i="8"/>
  <c r="B59" i="8"/>
  <c r="S58" i="8"/>
  <c r="R58" i="8"/>
  <c r="Q58" i="8"/>
  <c r="P58" i="8"/>
  <c r="E58" i="8"/>
  <c r="U58" i="8" s="1"/>
  <c r="S57" i="8"/>
  <c r="R57" i="8"/>
  <c r="Q57" i="8"/>
  <c r="P57" i="8"/>
  <c r="E57" i="8"/>
  <c r="S56" i="8"/>
  <c r="R56" i="8"/>
  <c r="Q56" i="8"/>
  <c r="P56" i="8"/>
  <c r="E56" i="8"/>
  <c r="S55" i="8"/>
  <c r="R55" i="8"/>
  <c r="Q55" i="8"/>
  <c r="P55" i="8"/>
  <c r="E55" i="8"/>
  <c r="W53" i="8"/>
  <c r="V53" i="8"/>
  <c r="O53" i="8"/>
  <c r="N53" i="8"/>
  <c r="M53" i="8"/>
  <c r="L53" i="8"/>
  <c r="K53" i="8"/>
  <c r="J53" i="8"/>
  <c r="I53" i="8"/>
  <c r="H53" i="8"/>
  <c r="G53" i="8"/>
  <c r="F53" i="8"/>
  <c r="C53" i="8"/>
  <c r="B53" i="8"/>
  <c r="S52" i="8"/>
  <c r="R52" i="8"/>
  <c r="Q52" i="8"/>
  <c r="P52" i="8"/>
  <c r="E52" i="8"/>
  <c r="S51" i="8"/>
  <c r="R51" i="8"/>
  <c r="Q51" i="8"/>
  <c r="P51" i="8"/>
  <c r="T51" i="8" s="1"/>
  <c r="E51" i="8"/>
  <c r="S50" i="8"/>
  <c r="R50" i="8"/>
  <c r="Q50" i="8"/>
  <c r="P50" i="8"/>
  <c r="E50" i="8"/>
  <c r="S49" i="8"/>
  <c r="R49" i="8"/>
  <c r="Q49" i="8"/>
  <c r="P49" i="8"/>
  <c r="E49" i="8"/>
  <c r="U49" i="8" s="1"/>
  <c r="U48" i="8"/>
  <c r="S48" i="8"/>
  <c r="R48" i="8"/>
  <c r="Q48" i="8"/>
  <c r="P48" i="8"/>
  <c r="E48" i="8"/>
  <c r="T48" i="8" s="1"/>
  <c r="S47" i="8"/>
  <c r="R47" i="8"/>
  <c r="Q47" i="8"/>
  <c r="P47" i="8"/>
  <c r="E47" i="8"/>
  <c r="U47" i="8" s="1"/>
  <c r="S46" i="8"/>
  <c r="R46" i="8"/>
  <c r="Q46" i="8"/>
  <c r="P46" i="8"/>
  <c r="E46" i="8"/>
  <c r="S45" i="8"/>
  <c r="R45" i="8"/>
  <c r="Q45" i="8"/>
  <c r="P45" i="8"/>
  <c r="E45" i="8"/>
  <c r="U45" i="8" s="1"/>
  <c r="S44" i="8"/>
  <c r="R44" i="8"/>
  <c r="Q44" i="8"/>
  <c r="P44" i="8"/>
  <c r="E44" i="8"/>
  <c r="T44" i="8" s="1"/>
  <c r="T43" i="8"/>
  <c r="S43" i="8"/>
  <c r="R43" i="8"/>
  <c r="Q43" i="8"/>
  <c r="P43" i="8"/>
  <c r="E43" i="8"/>
  <c r="U43" i="8" s="1"/>
  <c r="S42" i="8"/>
  <c r="R42" i="8"/>
  <c r="Q42" i="8"/>
  <c r="P42" i="8"/>
  <c r="E42" i="8"/>
  <c r="W40" i="8"/>
  <c r="V40" i="8"/>
  <c r="O40" i="8"/>
  <c r="N40" i="8"/>
  <c r="M40" i="8"/>
  <c r="L40" i="8"/>
  <c r="K40" i="8"/>
  <c r="J40" i="8"/>
  <c r="I40" i="8"/>
  <c r="H40" i="8"/>
  <c r="R40" i="8" s="1"/>
  <c r="G40" i="8"/>
  <c r="F40" i="8"/>
  <c r="C40" i="8"/>
  <c r="B40" i="8"/>
  <c r="U39" i="8"/>
  <c r="S39" i="8"/>
  <c r="R39" i="8"/>
  <c r="Q39" i="8"/>
  <c r="P39" i="8"/>
  <c r="E39" i="8"/>
  <c r="T39" i="8" s="1"/>
  <c r="S38" i="8"/>
  <c r="R38" i="8"/>
  <c r="Q38" i="8"/>
  <c r="P38" i="8"/>
  <c r="E38" i="8"/>
  <c r="U38" i="8" s="1"/>
  <c r="S37" i="8"/>
  <c r="R37" i="8"/>
  <c r="Q37" i="8"/>
  <c r="P37" i="8"/>
  <c r="E37" i="8"/>
  <c r="S36" i="8"/>
  <c r="R36" i="8"/>
  <c r="Q36" i="8"/>
  <c r="P36" i="8"/>
  <c r="E36" i="8"/>
  <c r="U36" i="8" s="1"/>
  <c r="S35" i="8"/>
  <c r="R35" i="8"/>
  <c r="Q35" i="8"/>
  <c r="P35" i="8"/>
  <c r="E35" i="8"/>
  <c r="U35" i="8" s="1"/>
  <c r="W33" i="8"/>
  <c r="V33" i="8"/>
  <c r="O33" i="8"/>
  <c r="N33" i="8"/>
  <c r="M33" i="8"/>
  <c r="L33" i="8"/>
  <c r="K33" i="8"/>
  <c r="J33" i="8"/>
  <c r="I33" i="8"/>
  <c r="S33" i="8" s="1"/>
  <c r="H33" i="8"/>
  <c r="R33" i="8" s="1"/>
  <c r="G33" i="8"/>
  <c r="F33" i="8"/>
  <c r="C33" i="8"/>
  <c r="E33" i="8" s="1"/>
  <c r="B33" i="8"/>
  <c r="S32" i="8"/>
  <c r="R32" i="8"/>
  <c r="Q32" i="8"/>
  <c r="P32" i="8"/>
  <c r="E32" i="8"/>
  <c r="W30" i="8"/>
  <c r="V30" i="8"/>
  <c r="O30" i="8"/>
  <c r="N30" i="8"/>
  <c r="M30" i="8"/>
  <c r="L30" i="8"/>
  <c r="K30" i="8"/>
  <c r="J30" i="8"/>
  <c r="I30" i="8"/>
  <c r="H30" i="8"/>
  <c r="G30" i="8"/>
  <c r="F30" i="8"/>
  <c r="C30" i="8"/>
  <c r="B30" i="8"/>
  <c r="S29" i="8"/>
  <c r="R29" i="8"/>
  <c r="Q29" i="8"/>
  <c r="U29" i="8" s="1"/>
  <c r="P29" i="8"/>
  <c r="E29" i="8"/>
  <c r="U28" i="8"/>
  <c r="S28" i="8"/>
  <c r="R28" i="8"/>
  <c r="Q28" i="8"/>
  <c r="P28" i="8"/>
  <c r="E28" i="8"/>
  <c r="T28" i="8" s="1"/>
  <c r="S27" i="8"/>
  <c r="R27" i="8"/>
  <c r="Q27" i="8"/>
  <c r="P27" i="8"/>
  <c r="E27" i="8"/>
  <c r="S26" i="8"/>
  <c r="R26" i="8"/>
  <c r="Q26" i="8"/>
  <c r="P26" i="8"/>
  <c r="E26" i="8"/>
  <c r="U26" i="8" s="1"/>
  <c r="W24" i="8"/>
  <c r="V24" i="8"/>
  <c r="O24" i="8"/>
  <c r="N24" i="8"/>
  <c r="M24" i="8"/>
  <c r="L24" i="8"/>
  <c r="K24" i="8"/>
  <c r="J24" i="8"/>
  <c r="I24" i="8"/>
  <c r="S24" i="8" s="1"/>
  <c r="H24" i="8"/>
  <c r="P24" i="8" s="1"/>
  <c r="G24" i="8"/>
  <c r="F24" i="8"/>
  <c r="C24" i="8"/>
  <c r="B24" i="8"/>
  <c r="E24" i="8" s="1"/>
  <c r="T23" i="8"/>
  <c r="S23" i="8"/>
  <c r="R23" i="8"/>
  <c r="Q23" i="8"/>
  <c r="P23" i="8"/>
  <c r="E23" i="8"/>
  <c r="U23" i="8" s="1"/>
  <c r="S22" i="8"/>
  <c r="R22" i="8"/>
  <c r="Q22" i="8"/>
  <c r="P22" i="8"/>
  <c r="E22" i="8"/>
  <c r="S21" i="8"/>
  <c r="R21" i="8"/>
  <c r="Q21" i="8"/>
  <c r="P21" i="8"/>
  <c r="E21" i="8"/>
  <c r="U21" i="8" s="1"/>
  <c r="S20" i="8"/>
  <c r="R20" i="8"/>
  <c r="Q20" i="8"/>
  <c r="P20" i="8"/>
  <c r="E20" i="8"/>
  <c r="T20" i="8" s="1"/>
  <c r="S19" i="8"/>
  <c r="R19" i="8"/>
  <c r="Q19" i="8"/>
  <c r="P19" i="8"/>
  <c r="E19" i="8"/>
  <c r="S18" i="8"/>
  <c r="R18" i="8"/>
  <c r="Q18" i="8"/>
  <c r="P18" i="8"/>
  <c r="E18" i="8"/>
  <c r="W16" i="8"/>
  <c r="V16" i="8"/>
  <c r="S16" i="8"/>
  <c r="O16" i="8"/>
  <c r="N16" i="8"/>
  <c r="M16" i="8"/>
  <c r="L16" i="8"/>
  <c r="K16" i="8"/>
  <c r="J16" i="8"/>
  <c r="I16" i="8"/>
  <c r="Q16" i="8" s="1"/>
  <c r="H16" i="8"/>
  <c r="R16" i="8" s="1"/>
  <c r="G16" i="8"/>
  <c r="F16" i="8"/>
  <c r="C16" i="8"/>
  <c r="B16" i="8"/>
  <c r="S15" i="8"/>
  <c r="R15" i="8"/>
  <c r="Q15" i="8"/>
  <c r="P15" i="8"/>
  <c r="E15" i="8"/>
  <c r="T15" i="8" s="1"/>
  <c r="U14" i="8"/>
  <c r="S14" i="8"/>
  <c r="R14" i="8"/>
  <c r="Q14" i="8"/>
  <c r="P14" i="8"/>
  <c r="E14" i="8"/>
  <c r="T14" i="8" s="1"/>
  <c r="S13" i="8"/>
  <c r="R13" i="8"/>
  <c r="Q13" i="8"/>
  <c r="P13" i="8"/>
  <c r="E13" i="8"/>
  <c r="S12" i="8"/>
  <c r="R12" i="8"/>
  <c r="Q12" i="8"/>
  <c r="P12" i="8"/>
  <c r="E12" i="8"/>
  <c r="U12" i="8" s="1"/>
  <c r="S11" i="8"/>
  <c r="R11" i="8"/>
  <c r="Q11" i="8"/>
  <c r="P11" i="8"/>
  <c r="E11" i="8"/>
  <c r="T11" i="8" s="1"/>
  <c r="S10" i="8"/>
  <c r="R10" i="8"/>
  <c r="Q10" i="8"/>
  <c r="P10" i="8"/>
  <c r="E10" i="8"/>
  <c r="S9" i="8"/>
  <c r="R9" i="8"/>
  <c r="Q9" i="8"/>
  <c r="P9" i="8"/>
  <c r="E9" i="8"/>
  <c r="S93" i="7"/>
  <c r="R93" i="7"/>
  <c r="Q93" i="7"/>
  <c r="P93" i="7"/>
  <c r="E93" i="7"/>
  <c r="U93" i="7" s="1"/>
  <c r="S92" i="7"/>
  <c r="R92" i="7"/>
  <c r="Q92" i="7"/>
  <c r="P92" i="7"/>
  <c r="E92" i="7"/>
  <c r="U91" i="7"/>
  <c r="S91" i="7"/>
  <c r="R91" i="7"/>
  <c r="Q91" i="7"/>
  <c r="P91" i="7"/>
  <c r="E91" i="7"/>
  <c r="T91" i="7" s="1"/>
  <c r="S90" i="7"/>
  <c r="R90" i="7"/>
  <c r="Q90" i="7"/>
  <c r="P90" i="7"/>
  <c r="E90" i="7"/>
  <c r="S89" i="7"/>
  <c r="R89" i="7"/>
  <c r="Q89" i="7"/>
  <c r="P89" i="7"/>
  <c r="E89" i="7"/>
  <c r="U89" i="7" s="1"/>
  <c r="S88" i="7"/>
  <c r="R88" i="7"/>
  <c r="Q88" i="7"/>
  <c r="P88" i="7"/>
  <c r="E88" i="7"/>
  <c r="T88" i="7" s="1"/>
  <c r="U87" i="7"/>
  <c r="T87" i="7"/>
  <c r="S87" i="7"/>
  <c r="R87" i="7"/>
  <c r="Q87" i="7"/>
  <c r="P87" i="7"/>
  <c r="E87" i="7"/>
  <c r="S86" i="7"/>
  <c r="R86" i="7"/>
  <c r="Q86" i="7"/>
  <c r="P86" i="7"/>
  <c r="E86" i="7"/>
  <c r="W72" i="7"/>
  <c r="V72" i="7"/>
  <c r="O72" i="7"/>
  <c r="N72" i="7"/>
  <c r="M72" i="7"/>
  <c r="L72" i="7"/>
  <c r="K72" i="7"/>
  <c r="J72" i="7"/>
  <c r="I72" i="7"/>
  <c r="H72" i="7"/>
  <c r="G72" i="7"/>
  <c r="F72" i="7"/>
  <c r="C72" i="7"/>
  <c r="B72" i="7"/>
  <c r="W71" i="7"/>
  <c r="V71" i="7"/>
  <c r="R71" i="7"/>
  <c r="O71" i="7"/>
  <c r="N71" i="7"/>
  <c r="M71" i="7"/>
  <c r="L71" i="7"/>
  <c r="K71" i="7"/>
  <c r="J71" i="7"/>
  <c r="I71" i="7"/>
  <c r="S71" i="7" s="1"/>
  <c r="H71" i="7"/>
  <c r="G71" i="7"/>
  <c r="F71" i="7"/>
  <c r="C71" i="7"/>
  <c r="E71" i="7" s="1"/>
  <c r="B71" i="7"/>
  <c r="W70" i="7"/>
  <c r="V70" i="7"/>
  <c r="O70" i="7"/>
  <c r="N70" i="7"/>
  <c r="M70" i="7"/>
  <c r="L70" i="7"/>
  <c r="K70" i="7"/>
  <c r="J70" i="7"/>
  <c r="I70" i="7"/>
  <c r="S70" i="7" s="1"/>
  <c r="H70" i="7"/>
  <c r="R70" i="7" s="1"/>
  <c r="G70" i="7"/>
  <c r="F70" i="7"/>
  <c r="C70" i="7"/>
  <c r="B70" i="7"/>
  <c r="S69" i="7"/>
  <c r="R69" i="7"/>
  <c r="Q69" i="7"/>
  <c r="P69" i="7"/>
  <c r="E69" i="7"/>
  <c r="W67" i="7"/>
  <c r="V67" i="7"/>
  <c r="O67" i="7"/>
  <c r="N67" i="7"/>
  <c r="M67" i="7"/>
  <c r="L67" i="7"/>
  <c r="K67" i="7"/>
  <c r="J67" i="7"/>
  <c r="I67" i="7"/>
  <c r="H67" i="7"/>
  <c r="G67" i="7"/>
  <c r="F67" i="7"/>
  <c r="C67" i="7"/>
  <c r="B67" i="7"/>
  <c r="W66" i="7"/>
  <c r="V66" i="7"/>
  <c r="O66" i="7"/>
  <c r="N66" i="7"/>
  <c r="M66" i="7"/>
  <c r="L66" i="7"/>
  <c r="K66" i="7"/>
  <c r="J66" i="7"/>
  <c r="I66" i="7"/>
  <c r="S66" i="7" s="1"/>
  <c r="H66" i="7"/>
  <c r="G66" i="7"/>
  <c r="F66" i="7"/>
  <c r="E66" i="7"/>
  <c r="C66" i="7"/>
  <c r="B66" i="7"/>
  <c r="S65" i="7"/>
  <c r="R65" i="7"/>
  <c r="Q65" i="7"/>
  <c r="P65" i="7"/>
  <c r="E65" i="7"/>
  <c r="U65" i="7" s="1"/>
  <c r="S64" i="7"/>
  <c r="R64" i="7"/>
  <c r="Q64" i="7"/>
  <c r="P64" i="7"/>
  <c r="E64" i="7"/>
  <c r="S63" i="7"/>
  <c r="R63" i="7"/>
  <c r="Q63" i="7"/>
  <c r="P63" i="7"/>
  <c r="E63" i="7"/>
  <c r="U63" i="7" s="1"/>
  <c r="S62" i="7"/>
  <c r="R62" i="7"/>
  <c r="Q62" i="7"/>
  <c r="P62" i="7"/>
  <c r="E62" i="7"/>
  <c r="T62" i="7" s="1"/>
  <c r="S61" i="7"/>
  <c r="R61" i="7"/>
  <c r="Q61" i="7"/>
  <c r="P61" i="7"/>
  <c r="E61" i="7"/>
  <c r="V59" i="7"/>
  <c r="O59" i="7"/>
  <c r="N59" i="7"/>
  <c r="M59" i="7"/>
  <c r="L59" i="7"/>
  <c r="K59" i="7"/>
  <c r="J59" i="7"/>
  <c r="I59" i="7"/>
  <c r="Q59" i="7" s="1"/>
  <c r="H59" i="7"/>
  <c r="R59" i="7" s="1"/>
  <c r="G59" i="7"/>
  <c r="F59" i="7"/>
  <c r="C59" i="7"/>
  <c r="B59" i="7"/>
  <c r="S58" i="7"/>
  <c r="R58" i="7"/>
  <c r="Q58" i="7"/>
  <c r="P58" i="7"/>
  <c r="E58" i="7"/>
  <c r="T58" i="7" s="1"/>
  <c r="S57" i="7"/>
  <c r="R57" i="7"/>
  <c r="Q57" i="7"/>
  <c r="P57" i="7"/>
  <c r="E57" i="7"/>
  <c r="S56" i="7"/>
  <c r="R56" i="7"/>
  <c r="Q56" i="7"/>
  <c r="P56" i="7"/>
  <c r="E56" i="7"/>
  <c r="S55" i="7"/>
  <c r="R55" i="7"/>
  <c r="Q55" i="7"/>
  <c r="P55" i="7"/>
  <c r="E55" i="7"/>
  <c r="U55" i="7" s="1"/>
  <c r="W53" i="7"/>
  <c r="V53" i="7"/>
  <c r="O53" i="7"/>
  <c r="N53" i="7"/>
  <c r="M53" i="7"/>
  <c r="L53" i="7"/>
  <c r="K53" i="7"/>
  <c r="J53" i="7"/>
  <c r="I53" i="7"/>
  <c r="S53" i="7" s="1"/>
  <c r="H53" i="7"/>
  <c r="G53" i="7"/>
  <c r="F53" i="7"/>
  <c r="C53" i="7"/>
  <c r="B53" i="7"/>
  <c r="E53" i="7" s="1"/>
  <c r="S52" i="7"/>
  <c r="R52" i="7"/>
  <c r="Q52" i="7"/>
  <c r="P52" i="7"/>
  <c r="E52" i="7"/>
  <c r="S51" i="7"/>
  <c r="R51" i="7"/>
  <c r="Q51" i="7"/>
  <c r="P51" i="7"/>
  <c r="E51" i="7"/>
  <c r="S50" i="7"/>
  <c r="R50" i="7"/>
  <c r="Q50" i="7"/>
  <c r="P50" i="7"/>
  <c r="E50" i="7"/>
  <c r="U50" i="7" s="1"/>
  <c r="S49" i="7"/>
  <c r="R49" i="7"/>
  <c r="Q49" i="7"/>
  <c r="P49" i="7"/>
  <c r="E49" i="7"/>
  <c r="S48" i="7"/>
  <c r="R48" i="7"/>
  <c r="Q48" i="7"/>
  <c r="P48" i="7"/>
  <c r="E48" i="7"/>
  <c r="S47" i="7"/>
  <c r="R47" i="7"/>
  <c r="Q47" i="7"/>
  <c r="P47" i="7"/>
  <c r="E47" i="7"/>
  <c r="S46" i="7"/>
  <c r="R46" i="7"/>
  <c r="Q46" i="7"/>
  <c r="P46" i="7"/>
  <c r="E46" i="7"/>
  <c r="U46" i="7" s="1"/>
  <c r="S45" i="7"/>
  <c r="R45" i="7"/>
  <c r="Q45" i="7"/>
  <c r="P45" i="7"/>
  <c r="E45" i="7"/>
  <c r="S44" i="7"/>
  <c r="R44" i="7"/>
  <c r="Q44" i="7"/>
  <c r="P44" i="7"/>
  <c r="E44" i="7"/>
  <c r="S43" i="7"/>
  <c r="R43" i="7"/>
  <c r="Q43" i="7"/>
  <c r="P43" i="7"/>
  <c r="E43" i="7"/>
  <c r="S42" i="7"/>
  <c r="R42" i="7"/>
  <c r="Q42" i="7"/>
  <c r="P42" i="7"/>
  <c r="E42" i="7"/>
  <c r="U42" i="7" s="1"/>
  <c r="W40" i="7"/>
  <c r="V40" i="7"/>
  <c r="O40" i="7"/>
  <c r="N40" i="7"/>
  <c r="M40" i="7"/>
  <c r="L40" i="7"/>
  <c r="K40" i="7"/>
  <c r="J40" i="7"/>
  <c r="I40" i="7"/>
  <c r="S40" i="7" s="1"/>
  <c r="H40" i="7"/>
  <c r="G40" i="7"/>
  <c r="F40" i="7"/>
  <c r="E40" i="7"/>
  <c r="C40" i="7"/>
  <c r="B40" i="7"/>
  <c r="S39" i="7"/>
  <c r="R39" i="7"/>
  <c r="Q39" i="7"/>
  <c r="P39" i="7"/>
  <c r="E39" i="7"/>
  <c r="U39" i="7" s="1"/>
  <c r="S38" i="7"/>
  <c r="R38" i="7"/>
  <c r="Q38" i="7"/>
  <c r="P38" i="7"/>
  <c r="E38" i="7"/>
  <c r="S37" i="7"/>
  <c r="R37" i="7"/>
  <c r="Q37" i="7"/>
  <c r="P37" i="7"/>
  <c r="E37" i="7"/>
  <c r="U37" i="7" s="1"/>
  <c r="S36" i="7"/>
  <c r="R36" i="7"/>
  <c r="Q36" i="7"/>
  <c r="P36" i="7"/>
  <c r="E36" i="7"/>
  <c r="T36" i="7" s="1"/>
  <c r="S35" i="7"/>
  <c r="R35" i="7"/>
  <c r="Q35" i="7"/>
  <c r="P35" i="7"/>
  <c r="E35" i="7"/>
  <c r="W33" i="7"/>
  <c r="V33" i="7"/>
  <c r="S33" i="7"/>
  <c r="O33" i="7"/>
  <c r="N33" i="7"/>
  <c r="M33" i="7"/>
  <c r="L33" i="7"/>
  <c r="K33" i="7"/>
  <c r="J33" i="7"/>
  <c r="I33" i="7"/>
  <c r="H33" i="7"/>
  <c r="R33" i="7" s="1"/>
  <c r="G33" i="7"/>
  <c r="F33" i="7"/>
  <c r="C33" i="7"/>
  <c r="B33" i="7"/>
  <c r="E33" i="7" s="1"/>
  <c r="S32" i="7"/>
  <c r="R32" i="7"/>
  <c r="Q32" i="7"/>
  <c r="P32" i="7"/>
  <c r="E32" i="7"/>
  <c r="U32" i="7" s="1"/>
  <c r="W30" i="7"/>
  <c r="V30" i="7"/>
  <c r="O30" i="7"/>
  <c r="N30" i="7"/>
  <c r="M30" i="7"/>
  <c r="L30" i="7"/>
  <c r="K30" i="7"/>
  <c r="J30" i="7"/>
  <c r="I30" i="7"/>
  <c r="S30" i="7" s="1"/>
  <c r="H30" i="7"/>
  <c r="P30" i="7" s="1"/>
  <c r="G30" i="7"/>
  <c r="F30" i="7"/>
  <c r="C30" i="7"/>
  <c r="B30" i="7"/>
  <c r="E30" i="7" s="1"/>
  <c r="S29" i="7"/>
  <c r="R29" i="7"/>
  <c r="Q29" i="7"/>
  <c r="U29" i="7" s="1"/>
  <c r="P29" i="7"/>
  <c r="T29" i="7" s="1"/>
  <c r="E29" i="7"/>
  <c r="S28" i="7"/>
  <c r="R28" i="7"/>
  <c r="Q28" i="7"/>
  <c r="P28" i="7"/>
  <c r="E28" i="7"/>
  <c r="S27" i="7"/>
  <c r="R27" i="7"/>
  <c r="Q27" i="7"/>
  <c r="P27" i="7"/>
  <c r="E27" i="7"/>
  <c r="U27" i="7" s="1"/>
  <c r="S26" i="7"/>
  <c r="R26" i="7"/>
  <c r="Q26" i="7"/>
  <c r="P26" i="7"/>
  <c r="E26" i="7"/>
  <c r="T26" i="7" s="1"/>
  <c r="W24" i="7"/>
  <c r="V24" i="7"/>
  <c r="O24" i="7"/>
  <c r="N24" i="7"/>
  <c r="M24" i="7"/>
  <c r="L24" i="7"/>
  <c r="K24" i="7"/>
  <c r="J24" i="7"/>
  <c r="I24" i="7"/>
  <c r="S24" i="7" s="1"/>
  <c r="H24" i="7"/>
  <c r="R24" i="7" s="1"/>
  <c r="G24" i="7"/>
  <c r="F24" i="7"/>
  <c r="C24" i="7"/>
  <c r="B24" i="7"/>
  <c r="S23" i="7"/>
  <c r="R23" i="7"/>
  <c r="Q23" i="7"/>
  <c r="P23" i="7"/>
  <c r="E23" i="7"/>
  <c r="S22" i="7"/>
  <c r="R22" i="7"/>
  <c r="Q22" i="7"/>
  <c r="P22" i="7"/>
  <c r="E22" i="7"/>
  <c r="U22" i="7" s="1"/>
  <c r="S21" i="7"/>
  <c r="R21" i="7"/>
  <c r="Q21" i="7"/>
  <c r="P21" i="7"/>
  <c r="E21" i="7"/>
  <c r="U20" i="7"/>
  <c r="T20" i="7"/>
  <c r="S20" i="7"/>
  <c r="R20" i="7"/>
  <c r="Q20" i="7"/>
  <c r="P20" i="7"/>
  <c r="E20" i="7"/>
  <c r="S19" i="7"/>
  <c r="R19" i="7"/>
  <c r="Q19" i="7"/>
  <c r="P19" i="7"/>
  <c r="E19" i="7"/>
  <c r="S18" i="7"/>
  <c r="R18" i="7"/>
  <c r="Q18" i="7"/>
  <c r="P18" i="7"/>
  <c r="E18" i="7"/>
  <c r="U18" i="7" s="1"/>
  <c r="W16" i="7"/>
  <c r="V16" i="7"/>
  <c r="O16" i="7"/>
  <c r="N16" i="7"/>
  <c r="M16" i="7"/>
  <c r="L16" i="7"/>
  <c r="K16" i="7"/>
  <c r="J16" i="7"/>
  <c r="I16" i="7"/>
  <c r="S16" i="7" s="1"/>
  <c r="H16" i="7"/>
  <c r="G16" i="7"/>
  <c r="F16" i="7"/>
  <c r="C16" i="7"/>
  <c r="B16" i="7"/>
  <c r="E16" i="7" s="1"/>
  <c r="S15" i="7"/>
  <c r="R15" i="7"/>
  <c r="Q15" i="7"/>
  <c r="P15" i="7"/>
  <c r="E15" i="7"/>
  <c r="S14" i="7"/>
  <c r="R14" i="7"/>
  <c r="Q14" i="7"/>
  <c r="P14" i="7"/>
  <c r="E14" i="7"/>
  <c r="S13" i="7"/>
  <c r="R13" i="7"/>
  <c r="Q13" i="7"/>
  <c r="P13" i="7"/>
  <c r="E13" i="7"/>
  <c r="U13" i="7" s="1"/>
  <c r="S12" i="7"/>
  <c r="R12" i="7"/>
  <c r="Q12" i="7"/>
  <c r="P12" i="7"/>
  <c r="E12" i="7"/>
  <c r="U11" i="7"/>
  <c r="S11" i="7"/>
  <c r="R11" i="7"/>
  <c r="Q11" i="7"/>
  <c r="P11" i="7"/>
  <c r="E11" i="7"/>
  <c r="T11" i="7" s="1"/>
  <c r="S10" i="7"/>
  <c r="R10" i="7"/>
  <c r="Q10" i="7"/>
  <c r="P10" i="7"/>
  <c r="E10" i="7"/>
  <c r="S9" i="7"/>
  <c r="R9" i="7"/>
  <c r="Q9" i="7"/>
  <c r="P9" i="7"/>
  <c r="E9" i="7"/>
  <c r="S93" i="6"/>
  <c r="R93" i="6"/>
  <c r="Q93" i="6"/>
  <c r="P93" i="6"/>
  <c r="E93" i="6"/>
  <c r="T93" i="6" s="1"/>
  <c r="U92" i="6"/>
  <c r="T92" i="6"/>
  <c r="S92" i="6"/>
  <c r="R92" i="6"/>
  <c r="Q92" i="6"/>
  <c r="P92" i="6"/>
  <c r="E92" i="6"/>
  <c r="S91" i="6"/>
  <c r="R91" i="6"/>
  <c r="Q91" i="6"/>
  <c r="P91" i="6"/>
  <c r="E91" i="6"/>
  <c r="S90" i="6"/>
  <c r="R90" i="6"/>
  <c r="Q90" i="6"/>
  <c r="P90" i="6"/>
  <c r="E90" i="6"/>
  <c r="U90" i="6" s="1"/>
  <c r="U89" i="6"/>
  <c r="S89" i="6"/>
  <c r="R89" i="6"/>
  <c r="Q89" i="6"/>
  <c r="P89" i="6"/>
  <c r="E89" i="6"/>
  <c r="T89" i="6" s="1"/>
  <c r="T88" i="6"/>
  <c r="S88" i="6"/>
  <c r="R88" i="6"/>
  <c r="Q88" i="6"/>
  <c r="P88" i="6"/>
  <c r="E88" i="6"/>
  <c r="U88" i="6" s="1"/>
  <c r="S87" i="6"/>
  <c r="R87" i="6"/>
  <c r="Q87" i="6"/>
  <c r="P87" i="6"/>
  <c r="E87" i="6"/>
  <c r="S86" i="6"/>
  <c r="R86" i="6"/>
  <c r="Q86" i="6"/>
  <c r="P86" i="6"/>
  <c r="E86" i="6"/>
  <c r="U86" i="6" s="1"/>
  <c r="W72" i="6"/>
  <c r="V72" i="6"/>
  <c r="O72" i="6"/>
  <c r="N72" i="6"/>
  <c r="M72" i="6"/>
  <c r="L72" i="6"/>
  <c r="K72" i="6"/>
  <c r="J72" i="6"/>
  <c r="I72" i="6"/>
  <c r="S72" i="6" s="1"/>
  <c r="H72" i="6"/>
  <c r="G72" i="6"/>
  <c r="F72" i="6"/>
  <c r="C72" i="6"/>
  <c r="B72" i="6"/>
  <c r="W71" i="6"/>
  <c r="V71" i="6"/>
  <c r="O71" i="6"/>
  <c r="N71" i="6"/>
  <c r="M71" i="6"/>
  <c r="L71" i="6"/>
  <c r="K71" i="6"/>
  <c r="J71" i="6"/>
  <c r="I71" i="6"/>
  <c r="S71" i="6" s="1"/>
  <c r="H71" i="6"/>
  <c r="R71" i="6" s="1"/>
  <c r="G71" i="6"/>
  <c r="F71" i="6"/>
  <c r="C71" i="6"/>
  <c r="E71" i="6" s="1"/>
  <c r="B71" i="6"/>
  <c r="W70" i="6"/>
  <c r="V70" i="6"/>
  <c r="O70" i="6"/>
  <c r="N70" i="6"/>
  <c r="M70" i="6"/>
  <c r="L70" i="6"/>
  <c r="K70" i="6"/>
  <c r="J70" i="6"/>
  <c r="I70" i="6"/>
  <c r="S70" i="6" s="1"/>
  <c r="H70" i="6"/>
  <c r="R70" i="6" s="1"/>
  <c r="G70" i="6"/>
  <c r="F70" i="6"/>
  <c r="C70" i="6"/>
  <c r="B70" i="6"/>
  <c r="S69" i="6"/>
  <c r="R69" i="6"/>
  <c r="Q69" i="6"/>
  <c r="P69" i="6"/>
  <c r="E69" i="6"/>
  <c r="W67" i="6"/>
  <c r="V67" i="6"/>
  <c r="O67" i="6"/>
  <c r="N67" i="6"/>
  <c r="M67" i="6"/>
  <c r="L67" i="6"/>
  <c r="K67" i="6"/>
  <c r="J67" i="6"/>
  <c r="I67" i="6"/>
  <c r="S67" i="6" s="1"/>
  <c r="H67" i="6"/>
  <c r="G67" i="6"/>
  <c r="F67" i="6"/>
  <c r="C67" i="6"/>
  <c r="E67" i="6" s="1"/>
  <c r="B67" i="6"/>
  <c r="W66" i="6"/>
  <c r="V66" i="6"/>
  <c r="O66" i="6"/>
  <c r="N66" i="6"/>
  <c r="M66" i="6"/>
  <c r="L66" i="6"/>
  <c r="K66" i="6"/>
  <c r="J66" i="6"/>
  <c r="I66" i="6"/>
  <c r="S66" i="6" s="1"/>
  <c r="H66" i="6"/>
  <c r="R66" i="6" s="1"/>
  <c r="G66" i="6"/>
  <c r="F66" i="6"/>
  <c r="C66" i="6"/>
  <c r="B66" i="6"/>
  <c r="S65" i="6"/>
  <c r="R65" i="6"/>
  <c r="Q65" i="6"/>
  <c r="P65" i="6"/>
  <c r="E65" i="6"/>
  <c r="S64" i="6"/>
  <c r="R64" i="6"/>
  <c r="Q64" i="6"/>
  <c r="P64" i="6"/>
  <c r="E64" i="6"/>
  <c r="U64" i="6" s="1"/>
  <c r="S63" i="6"/>
  <c r="R63" i="6"/>
  <c r="Q63" i="6"/>
  <c r="P63" i="6"/>
  <c r="E63" i="6"/>
  <c r="T63" i="6" s="1"/>
  <c r="S62" i="6"/>
  <c r="R62" i="6"/>
  <c r="Q62" i="6"/>
  <c r="P62" i="6"/>
  <c r="E62" i="6"/>
  <c r="U62" i="6" s="1"/>
  <c r="S61" i="6"/>
  <c r="R61" i="6"/>
  <c r="Q61" i="6"/>
  <c r="P61" i="6"/>
  <c r="E61" i="6"/>
  <c r="V59" i="6"/>
  <c r="O59" i="6"/>
  <c r="N59" i="6"/>
  <c r="M59" i="6"/>
  <c r="L59" i="6"/>
  <c r="K59" i="6"/>
  <c r="J59" i="6"/>
  <c r="I59" i="6"/>
  <c r="S59" i="6" s="1"/>
  <c r="H59" i="6"/>
  <c r="R59" i="6" s="1"/>
  <c r="G59" i="6"/>
  <c r="F59" i="6"/>
  <c r="C59" i="6"/>
  <c r="B59" i="6"/>
  <c r="S58" i="6"/>
  <c r="R58" i="6"/>
  <c r="Q58" i="6"/>
  <c r="P58" i="6"/>
  <c r="E58" i="6"/>
  <c r="U58" i="6" s="1"/>
  <c r="S57" i="6"/>
  <c r="R57" i="6"/>
  <c r="Q57" i="6"/>
  <c r="P57" i="6"/>
  <c r="E57" i="6"/>
  <c r="S56" i="6"/>
  <c r="R56" i="6"/>
  <c r="Q56" i="6"/>
  <c r="P56" i="6"/>
  <c r="E56" i="6"/>
  <c r="U56" i="6" s="1"/>
  <c r="S55" i="6"/>
  <c r="R55" i="6"/>
  <c r="Q55" i="6"/>
  <c r="P55" i="6"/>
  <c r="E55" i="6"/>
  <c r="T55" i="6" s="1"/>
  <c r="W53" i="6"/>
  <c r="V53" i="6"/>
  <c r="O53" i="6"/>
  <c r="N53" i="6"/>
  <c r="M53" i="6"/>
  <c r="L53" i="6"/>
  <c r="K53" i="6"/>
  <c r="J53" i="6"/>
  <c r="I53" i="6"/>
  <c r="S53" i="6" s="1"/>
  <c r="H53" i="6"/>
  <c r="R53" i="6" s="1"/>
  <c r="G53" i="6"/>
  <c r="F53" i="6"/>
  <c r="C53" i="6"/>
  <c r="B53" i="6"/>
  <c r="S52" i="6"/>
  <c r="R52" i="6"/>
  <c r="Q52" i="6"/>
  <c r="P52" i="6"/>
  <c r="E52" i="6"/>
  <c r="S51" i="6"/>
  <c r="R51" i="6"/>
  <c r="Q51" i="6"/>
  <c r="P51" i="6"/>
  <c r="E51" i="6"/>
  <c r="U51" i="6" s="1"/>
  <c r="S50" i="6"/>
  <c r="R50" i="6"/>
  <c r="Q50" i="6"/>
  <c r="P50" i="6"/>
  <c r="E50" i="6"/>
  <c r="T50" i="6" s="1"/>
  <c r="S49" i="6"/>
  <c r="R49" i="6"/>
  <c r="Q49" i="6"/>
  <c r="P49" i="6"/>
  <c r="E49" i="6"/>
  <c r="S48" i="6"/>
  <c r="R48" i="6"/>
  <c r="Q48" i="6"/>
  <c r="P48" i="6"/>
  <c r="E48" i="6"/>
  <c r="S47" i="6"/>
  <c r="R47" i="6"/>
  <c r="Q47" i="6"/>
  <c r="P47" i="6"/>
  <c r="E47" i="6"/>
  <c r="U47" i="6" s="1"/>
  <c r="S46" i="6"/>
  <c r="R46" i="6"/>
  <c r="Q46" i="6"/>
  <c r="P46" i="6"/>
  <c r="E46" i="6"/>
  <c r="S45" i="6"/>
  <c r="R45" i="6"/>
  <c r="Q45" i="6"/>
  <c r="P45" i="6"/>
  <c r="E45" i="6"/>
  <c r="S44" i="6"/>
  <c r="R44" i="6"/>
  <c r="Q44" i="6"/>
  <c r="P44" i="6"/>
  <c r="E44" i="6"/>
  <c r="S43" i="6"/>
  <c r="R43" i="6"/>
  <c r="Q43" i="6"/>
  <c r="P43" i="6"/>
  <c r="E43" i="6"/>
  <c r="S42" i="6"/>
  <c r="R42" i="6"/>
  <c r="Q42" i="6"/>
  <c r="P42" i="6"/>
  <c r="E42" i="6"/>
  <c r="W40" i="6"/>
  <c r="V40" i="6"/>
  <c r="O40" i="6"/>
  <c r="N40" i="6"/>
  <c r="M40" i="6"/>
  <c r="L40" i="6"/>
  <c r="K40" i="6"/>
  <c r="J40" i="6"/>
  <c r="I40" i="6"/>
  <c r="S40" i="6" s="1"/>
  <c r="H40" i="6"/>
  <c r="R40" i="6" s="1"/>
  <c r="G40" i="6"/>
  <c r="F40" i="6"/>
  <c r="C40" i="6"/>
  <c r="E40" i="6" s="1"/>
  <c r="B40" i="6"/>
  <c r="S39" i="6"/>
  <c r="R39" i="6"/>
  <c r="Q39" i="6"/>
  <c r="P39" i="6"/>
  <c r="E39" i="6"/>
  <c r="S38" i="6"/>
  <c r="R38" i="6"/>
  <c r="Q38" i="6"/>
  <c r="P38" i="6"/>
  <c r="E38" i="6"/>
  <c r="U38" i="6" s="1"/>
  <c r="U37" i="6"/>
  <c r="S37" i="6"/>
  <c r="R37" i="6"/>
  <c r="Q37" i="6"/>
  <c r="P37" i="6"/>
  <c r="E37" i="6"/>
  <c r="T37" i="6" s="1"/>
  <c r="T36" i="6"/>
  <c r="S36" i="6"/>
  <c r="R36" i="6"/>
  <c r="Q36" i="6"/>
  <c r="P36" i="6"/>
  <c r="E36" i="6"/>
  <c r="U36" i="6" s="1"/>
  <c r="S35" i="6"/>
  <c r="R35" i="6"/>
  <c r="Q35" i="6"/>
  <c r="P35" i="6"/>
  <c r="E35" i="6"/>
  <c r="W33" i="6"/>
  <c r="V33" i="6"/>
  <c r="O33" i="6"/>
  <c r="N33" i="6"/>
  <c r="M33" i="6"/>
  <c r="L33" i="6"/>
  <c r="K33" i="6"/>
  <c r="J33" i="6"/>
  <c r="I33" i="6"/>
  <c r="H33" i="6"/>
  <c r="G33" i="6"/>
  <c r="F33" i="6"/>
  <c r="C33" i="6"/>
  <c r="B33" i="6"/>
  <c r="S32" i="6"/>
  <c r="R32" i="6"/>
  <c r="Q32" i="6"/>
  <c r="P32" i="6"/>
  <c r="E32" i="6"/>
  <c r="T32" i="6" s="1"/>
  <c r="W30" i="6"/>
  <c r="V30" i="6"/>
  <c r="O30" i="6"/>
  <c r="N30" i="6"/>
  <c r="M30" i="6"/>
  <c r="L30" i="6"/>
  <c r="K30" i="6"/>
  <c r="J30" i="6"/>
  <c r="I30" i="6"/>
  <c r="S30" i="6" s="1"/>
  <c r="H30" i="6"/>
  <c r="R30" i="6" s="1"/>
  <c r="G30" i="6"/>
  <c r="F30" i="6"/>
  <c r="C30" i="6"/>
  <c r="E30" i="6" s="1"/>
  <c r="B30" i="6"/>
  <c r="S29" i="6"/>
  <c r="R29" i="6"/>
  <c r="Q29" i="6"/>
  <c r="P29" i="6"/>
  <c r="E29" i="6"/>
  <c r="S28" i="6"/>
  <c r="R28" i="6"/>
  <c r="Q28" i="6"/>
  <c r="P28" i="6"/>
  <c r="E28" i="6"/>
  <c r="U28" i="6" s="1"/>
  <c r="U27" i="6"/>
  <c r="S27" i="6"/>
  <c r="R27" i="6"/>
  <c r="Q27" i="6"/>
  <c r="P27" i="6"/>
  <c r="E27" i="6"/>
  <c r="T27" i="6" s="1"/>
  <c r="S26" i="6"/>
  <c r="R26" i="6"/>
  <c r="Q26" i="6"/>
  <c r="P26" i="6"/>
  <c r="E26" i="6"/>
  <c r="U26" i="6" s="1"/>
  <c r="W24" i="6"/>
  <c r="V24" i="6"/>
  <c r="O24" i="6"/>
  <c r="N24" i="6"/>
  <c r="M24" i="6"/>
  <c r="L24" i="6"/>
  <c r="K24" i="6"/>
  <c r="J24" i="6"/>
  <c r="I24" i="6"/>
  <c r="S24" i="6" s="1"/>
  <c r="H24" i="6"/>
  <c r="R24" i="6" s="1"/>
  <c r="G24" i="6"/>
  <c r="F24" i="6"/>
  <c r="C24" i="6"/>
  <c r="B24" i="6"/>
  <c r="E24" i="6" s="1"/>
  <c r="S23" i="6"/>
  <c r="R23" i="6"/>
  <c r="Q23" i="6"/>
  <c r="P23" i="6"/>
  <c r="E23" i="6"/>
  <c r="U23" i="6" s="1"/>
  <c r="U22" i="6"/>
  <c r="S22" i="6"/>
  <c r="R22" i="6"/>
  <c r="Q22" i="6"/>
  <c r="P22" i="6"/>
  <c r="E22" i="6"/>
  <c r="T22" i="6" s="1"/>
  <c r="T21" i="6"/>
  <c r="S21" i="6"/>
  <c r="R21" i="6"/>
  <c r="Q21" i="6"/>
  <c r="P21" i="6"/>
  <c r="E21" i="6"/>
  <c r="U21" i="6" s="1"/>
  <c r="S20" i="6"/>
  <c r="R20" i="6"/>
  <c r="Q20" i="6"/>
  <c r="P20" i="6"/>
  <c r="E20" i="6"/>
  <c r="S19" i="6"/>
  <c r="R19" i="6"/>
  <c r="Q19" i="6"/>
  <c r="P19" i="6"/>
  <c r="E19" i="6"/>
  <c r="U19" i="6" s="1"/>
  <c r="U18" i="6"/>
  <c r="S18" i="6"/>
  <c r="R18" i="6"/>
  <c r="Q18" i="6"/>
  <c r="P18" i="6"/>
  <c r="E18" i="6"/>
  <c r="T18" i="6" s="1"/>
  <c r="W16" i="6"/>
  <c r="V16" i="6"/>
  <c r="O16" i="6"/>
  <c r="N16" i="6"/>
  <c r="M16" i="6"/>
  <c r="L16" i="6"/>
  <c r="K16" i="6"/>
  <c r="J16" i="6"/>
  <c r="I16" i="6"/>
  <c r="S16" i="6" s="1"/>
  <c r="H16" i="6"/>
  <c r="R16" i="6" s="1"/>
  <c r="G16" i="6"/>
  <c r="F16" i="6"/>
  <c r="C16" i="6"/>
  <c r="E16" i="6" s="1"/>
  <c r="B16" i="6"/>
  <c r="S15" i="6"/>
  <c r="R15" i="6"/>
  <c r="Q15" i="6"/>
  <c r="P15" i="6"/>
  <c r="E15" i="6"/>
  <c r="S14" i="6"/>
  <c r="R14" i="6"/>
  <c r="Q14" i="6"/>
  <c r="P14" i="6"/>
  <c r="E14" i="6"/>
  <c r="U14" i="6" s="1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S10" i="6"/>
  <c r="R10" i="6"/>
  <c r="Q10" i="6"/>
  <c r="P10" i="6"/>
  <c r="E10" i="6"/>
  <c r="S9" i="6"/>
  <c r="R9" i="6"/>
  <c r="Q9" i="6"/>
  <c r="P9" i="6"/>
  <c r="E9" i="6"/>
  <c r="U9" i="6" s="1"/>
  <c r="S93" i="5"/>
  <c r="R93" i="5"/>
  <c r="Q93" i="5"/>
  <c r="P93" i="5"/>
  <c r="E93" i="5"/>
  <c r="S92" i="5"/>
  <c r="R92" i="5"/>
  <c r="Q92" i="5"/>
  <c r="P92" i="5"/>
  <c r="E92" i="5"/>
  <c r="S91" i="5"/>
  <c r="R91" i="5"/>
  <c r="Q91" i="5"/>
  <c r="P91" i="5"/>
  <c r="E91" i="5"/>
  <c r="U91" i="5" s="1"/>
  <c r="S90" i="5"/>
  <c r="R90" i="5"/>
  <c r="Q90" i="5"/>
  <c r="P90" i="5"/>
  <c r="E90" i="5"/>
  <c r="S89" i="5"/>
  <c r="R89" i="5"/>
  <c r="Q89" i="5"/>
  <c r="P89" i="5"/>
  <c r="E89" i="5"/>
  <c r="S88" i="5"/>
  <c r="R88" i="5"/>
  <c r="Q88" i="5"/>
  <c r="P88" i="5"/>
  <c r="E88" i="5"/>
  <c r="S87" i="5"/>
  <c r="R87" i="5"/>
  <c r="Q87" i="5"/>
  <c r="P87" i="5"/>
  <c r="E87" i="5"/>
  <c r="U87" i="5" s="1"/>
  <c r="S86" i="5"/>
  <c r="R86" i="5"/>
  <c r="Q86" i="5"/>
  <c r="P86" i="5"/>
  <c r="E86" i="5"/>
  <c r="W72" i="5"/>
  <c r="V72" i="5"/>
  <c r="O72" i="5"/>
  <c r="N72" i="5"/>
  <c r="M72" i="5"/>
  <c r="L72" i="5"/>
  <c r="K72" i="5"/>
  <c r="J72" i="5"/>
  <c r="I72" i="5"/>
  <c r="S72" i="5" s="1"/>
  <c r="H72" i="5"/>
  <c r="R72" i="5" s="1"/>
  <c r="G72" i="5"/>
  <c r="F72" i="5"/>
  <c r="C72" i="5"/>
  <c r="E72" i="5" s="1"/>
  <c r="B72" i="5"/>
  <c r="W71" i="5"/>
  <c r="V71" i="5"/>
  <c r="S71" i="5"/>
  <c r="O71" i="5"/>
  <c r="N71" i="5"/>
  <c r="M71" i="5"/>
  <c r="L71" i="5"/>
  <c r="K71" i="5"/>
  <c r="J71" i="5"/>
  <c r="I71" i="5"/>
  <c r="H71" i="5"/>
  <c r="R71" i="5" s="1"/>
  <c r="G71" i="5"/>
  <c r="F71" i="5"/>
  <c r="C71" i="5"/>
  <c r="B71" i="5"/>
  <c r="E71" i="5" s="1"/>
  <c r="W70" i="5"/>
  <c r="V70" i="5"/>
  <c r="O70" i="5"/>
  <c r="N70" i="5"/>
  <c r="M70" i="5"/>
  <c r="L70" i="5"/>
  <c r="K70" i="5"/>
  <c r="J70" i="5"/>
  <c r="I70" i="5"/>
  <c r="Q70" i="5" s="1"/>
  <c r="H70" i="5"/>
  <c r="R70" i="5" s="1"/>
  <c r="G70" i="5"/>
  <c r="F70" i="5"/>
  <c r="C70" i="5"/>
  <c r="B70" i="5"/>
  <c r="E70" i="5" s="1"/>
  <c r="S69" i="5"/>
  <c r="R69" i="5"/>
  <c r="Q69" i="5"/>
  <c r="U69" i="5" s="1"/>
  <c r="P69" i="5"/>
  <c r="E69" i="5"/>
  <c r="W67" i="5"/>
  <c r="V67" i="5"/>
  <c r="O67" i="5"/>
  <c r="N67" i="5"/>
  <c r="M67" i="5"/>
  <c r="L67" i="5"/>
  <c r="K67" i="5"/>
  <c r="J67" i="5"/>
  <c r="I67" i="5"/>
  <c r="S67" i="5" s="1"/>
  <c r="H67" i="5"/>
  <c r="R67" i="5" s="1"/>
  <c r="G67" i="5"/>
  <c r="F67" i="5"/>
  <c r="C67" i="5"/>
  <c r="B67" i="5"/>
  <c r="W66" i="5"/>
  <c r="V66" i="5"/>
  <c r="S66" i="5"/>
  <c r="O66" i="5"/>
  <c r="N66" i="5"/>
  <c r="M66" i="5"/>
  <c r="L66" i="5"/>
  <c r="K66" i="5"/>
  <c r="J66" i="5"/>
  <c r="I66" i="5"/>
  <c r="H66" i="5"/>
  <c r="R66" i="5" s="1"/>
  <c r="G66" i="5"/>
  <c r="F66" i="5"/>
  <c r="C66" i="5"/>
  <c r="B66" i="5"/>
  <c r="E66" i="5" s="1"/>
  <c r="S65" i="5"/>
  <c r="R65" i="5"/>
  <c r="Q65" i="5"/>
  <c r="P65" i="5"/>
  <c r="E65" i="5"/>
  <c r="U65" i="5" s="1"/>
  <c r="S64" i="5"/>
  <c r="R64" i="5"/>
  <c r="Q64" i="5"/>
  <c r="P64" i="5"/>
  <c r="E64" i="5"/>
  <c r="T64" i="5" s="1"/>
  <c r="S63" i="5"/>
  <c r="R63" i="5"/>
  <c r="Q63" i="5"/>
  <c r="P63" i="5"/>
  <c r="E63" i="5"/>
  <c r="U63" i="5" s="1"/>
  <c r="S62" i="5"/>
  <c r="R62" i="5"/>
  <c r="Q62" i="5"/>
  <c r="P62" i="5"/>
  <c r="E62" i="5"/>
  <c r="S61" i="5"/>
  <c r="R61" i="5"/>
  <c r="Q61" i="5"/>
  <c r="P61" i="5"/>
  <c r="E61" i="5"/>
  <c r="V59" i="5"/>
  <c r="O59" i="5"/>
  <c r="N59" i="5"/>
  <c r="M59" i="5"/>
  <c r="L59" i="5"/>
  <c r="K59" i="5"/>
  <c r="J59" i="5"/>
  <c r="I59" i="5"/>
  <c r="S59" i="5" s="1"/>
  <c r="H59" i="5"/>
  <c r="R59" i="5" s="1"/>
  <c r="G59" i="5"/>
  <c r="F59" i="5"/>
  <c r="C59" i="5"/>
  <c r="B59" i="5"/>
  <c r="S58" i="5"/>
  <c r="R58" i="5"/>
  <c r="Q58" i="5"/>
  <c r="P58" i="5"/>
  <c r="E58" i="5"/>
  <c r="S57" i="5"/>
  <c r="R57" i="5"/>
  <c r="Q57" i="5"/>
  <c r="P57" i="5"/>
  <c r="E57" i="5"/>
  <c r="U57" i="5" s="1"/>
  <c r="S56" i="5"/>
  <c r="R56" i="5"/>
  <c r="Q56" i="5"/>
  <c r="P56" i="5"/>
  <c r="E56" i="5"/>
  <c r="S55" i="5"/>
  <c r="R55" i="5"/>
  <c r="Q55" i="5"/>
  <c r="P55" i="5"/>
  <c r="E55" i="5"/>
  <c r="W53" i="5"/>
  <c r="V53" i="5"/>
  <c r="O53" i="5"/>
  <c r="N53" i="5"/>
  <c r="M53" i="5"/>
  <c r="L53" i="5"/>
  <c r="K53" i="5"/>
  <c r="J53" i="5"/>
  <c r="I53" i="5"/>
  <c r="S53" i="5" s="1"/>
  <c r="H53" i="5"/>
  <c r="R53" i="5" s="1"/>
  <c r="G53" i="5"/>
  <c r="F53" i="5"/>
  <c r="C53" i="5"/>
  <c r="B53" i="5"/>
  <c r="E53" i="5" s="1"/>
  <c r="S52" i="5"/>
  <c r="R52" i="5"/>
  <c r="Q52" i="5"/>
  <c r="P52" i="5"/>
  <c r="E52" i="5"/>
  <c r="U52" i="5" s="1"/>
  <c r="S51" i="5"/>
  <c r="R51" i="5"/>
  <c r="Q51" i="5"/>
  <c r="P51" i="5"/>
  <c r="E51" i="5"/>
  <c r="T51" i="5" s="1"/>
  <c r="S50" i="5"/>
  <c r="R50" i="5"/>
  <c r="Q50" i="5"/>
  <c r="P50" i="5"/>
  <c r="E50" i="5"/>
  <c r="S49" i="5"/>
  <c r="R49" i="5"/>
  <c r="Q49" i="5"/>
  <c r="P49" i="5"/>
  <c r="E49" i="5"/>
  <c r="S48" i="5"/>
  <c r="R48" i="5"/>
  <c r="Q48" i="5"/>
  <c r="P48" i="5"/>
  <c r="E48" i="5"/>
  <c r="U48" i="5" s="1"/>
  <c r="S47" i="5"/>
  <c r="R47" i="5"/>
  <c r="Q47" i="5"/>
  <c r="P47" i="5"/>
  <c r="E47" i="5"/>
  <c r="T47" i="5" s="1"/>
  <c r="U46" i="5"/>
  <c r="T46" i="5"/>
  <c r="S46" i="5"/>
  <c r="R46" i="5"/>
  <c r="Q46" i="5"/>
  <c r="P46" i="5"/>
  <c r="E46" i="5"/>
  <c r="S45" i="5"/>
  <c r="R45" i="5"/>
  <c r="Q45" i="5"/>
  <c r="P45" i="5"/>
  <c r="E45" i="5"/>
  <c r="S44" i="5"/>
  <c r="R44" i="5"/>
  <c r="Q44" i="5"/>
  <c r="P44" i="5"/>
  <c r="E44" i="5"/>
  <c r="U44" i="5" s="1"/>
  <c r="U43" i="5"/>
  <c r="S43" i="5"/>
  <c r="R43" i="5"/>
  <c r="Q43" i="5"/>
  <c r="P43" i="5"/>
  <c r="E43" i="5"/>
  <c r="T42" i="5"/>
  <c r="S42" i="5"/>
  <c r="R42" i="5"/>
  <c r="Q42" i="5"/>
  <c r="P42" i="5"/>
  <c r="E42" i="5"/>
  <c r="U42" i="5" s="1"/>
  <c r="W40" i="5"/>
  <c r="V40" i="5"/>
  <c r="S40" i="5"/>
  <c r="O40" i="5"/>
  <c r="N40" i="5"/>
  <c r="M40" i="5"/>
  <c r="L40" i="5"/>
  <c r="K40" i="5"/>
  <c r="J40" i="5"/>
  <c r="I40" i="5"/>
  <c r="H40" i="5"/>
  <c r="R40" i="5" s="1"/>
  <c r="G40" i="5"/>
  <c r="F40" i="5"/>
  <c r="C40" i="5"/>
  <c r="B40" i="5"/>
  <c r="E40" i="5" s="1"/>
  <c r="S39" i="5"/>
  <c r="R39" i="5"/>
  <c r="Q39" i="5"/>
  <c r="P39" i="5"/>
  <c r="E39" i="5"/>
  <c r="U39" i="5" s="1"/>
  <c r="S38" i="5"/>
  <c r="R38" i="5"/>
  <c r="Q38" i="5"/>
  <c r="P38" i="5"/>
  <c r="E38" i="5"/>
  <c r="T38" i="5" s="1"/>
  <c r="U37" i="5"/>
  <c r="T37" i="5"/>
  <c r="S37" i="5"/>
  <c r="R37" i="5"/>
  <c r="Q37" i="5"/>
  <c r="P37" i="5"/>
  <c r="E37" i="5"/>
  <c r="S36" i="5"/>
  <c r="R36" i="5"/>
  <c r="Q36" i="5"/>
  <c r="P36" i="5"/>
  <c r="E36" i="5"/>
  <c r="S35" i="5"/>
  <c r="R35" i="5"/>
  <c r="Q35" i="5"/>
  <c r="P35" i="5"/>
  <c r="E35" i="5"/>
  <c r="W33" i="5"/>
  <c r="V33" i="5"/>
  <c r="O33" i="5"/>
  <c r="N33" i="5"/>
  <c r="M33" i="5"/>
  <c r="L33" i="5"/>
  <c r="K33" i="5"/>
  <c r="J33" i="5"/>
  <c r="I33" i="5"/>
  <c r="S33" i="5" s="1"/>
  <c r="H33" i="5"/>
  <c r="G33" i="5"/>
  <c r="F33" i="5"/>
  <c r="C33" i="5"/>
  <c r="B33" i="5"/>
  <c r="E33" i="5" s="1"/>
  <c r="S32" i="5"/>
  <c r="R32" i="5"/>
  <c r="Q32" i="5"/>
  <c r="P32" i="5"/>
  <c r="E32" i="5"/>
  <c r="W30" i="5"/>
  <c r="V30" i="5"/>
  <c r="S30" i="5"/>
  <c r="O30" i="5"/>
  <c r="N30" i="5"/>
  <c r="M30" i="5"/>
  <c r="L30" i="5"/>
  <c r="K30" i="5"/>
  <c r="J30" i="5"/>
  <c r="I30" i="5"/>
  <c r="H30" i="5"/>
  <c r="R30" i="5" s="1"/>
  <c r="G30" i="5"/>
  <c r="F30" i="5"/>
  <c r="C30" i="5"/>
  <c r="B30" i="5"/>
  <c r="E30" i="5" s="1"/>
  <c r="S29" i="5"/>
  <c r="R29" i="5"/>
  <c r="Q29" i="5"/>
  <c r="P29" i="5"/>
  <c r="E29" i="5"/>
  <c r="U29" i="5" s="1"/>
  <c r="S28" i="5"/>
  <c r="R28" i="5"/>
  <c r="Q28" i="5"/>
  <c r="P28" i="5"/>
  <c r="E28" i="5"/>
  <c r="T28" i="5" s="1"/>
  <c r="U27" i="5"/>
  <c r="T27" i="5"/>
  <c r="S27" i="5"/>
  <c r="R27" i="5"/>
  <c r="Q27" i="5"/>
  <c r="P27" i="5"/>
  <c r="E27" i="5"/>
  <c r="S26" i="5"/>
  <c r="R26" i="5"/>
  <c r="Q26" i="5"/>
  <c r="P26" i="5"/>
  <c r="E26" i="5"/>
  <c r="W24" i="5"/>
  <c r="V24" i="5"/>
  <c r="O24" i="5"/>
  <c r="N24" i="5"/>
  <c r="M24" i="5"/>
  <c r="L24" i="5"/>
  <c r="K24" i="5"/>
  <c r="J24" i="5"/>
  <c r="I24" i="5"/>
  <c r="H24" i="5"/>
  <c r="R24" i="5" s="1"/>
  <c r="G24" i="5"/>
  <c r="F24" i="5"/>
  <c r="C24" i="5"/>
  <c r="B24" i="5"/>
  <c r="E24" i="5" s="1"/>
  <c r="S23" i="5"/>
  <c r="R23" i="5"/>
  <c r="Q23" i="5"/>
  <c r="P23" i="5"/>
  <c r="E23" i="5"/>
  <c r="U23" i="5" s="1"/>
  <c r="S22" i="5"/>
  <c r="R22" i="5"/>
  <c r="Q22" i="5"/>
  <c r="P22" i="5"/>
  <c r="E22" i="5"/>
  <c r="S21" i="5"/>
  <c r="R21" i="5"/>
  <c r="Q21" i="5"/>
  <c r="P21" i="5"/>
  <c r="E21" i="5"/>
  <c r="S20" i="5"/>
  <c r="R20" i="5"/>
  <c r="Q20" i="5"/>
  <c r="P20" i="5"/>
  <c r="E20" i="5"/>
  <c r="U20" i="5" s="1"/>
  <c r="S19" i="5"/>
  <c r="R19" i="5"/>
  <c r="Q19" i="5"/>
  <c r="P19" i="5"/>
  <c r="T19" i="5" s="1"/>
  <c r="E19" i="5"/>
  <c r="U19" i="5" s="1"/>
  <c r="S18" i="5"/>
  <c r="R18" i="5"/>
  <c r="Q18" i="5"/>
  <c r="P18" i="5"/>
  <c r="E18" i="5"/>
  <c r="W16" i="5"/>
  <c r="V16" i="5"/>
  <c r="O16" i="5"/>
  <c r="N16" i="5"/>
  <c r="M16" i="5"/>
  <c r="L16" i="5"/>
  <c r="K16" i="5"/>
  <c r="J16" i="5"/>
  <c r="I16" i="5"/>
  <c r="S16" i="5" s="1"/>
  <c r="H16" i="5"/>
  <c r="R16" i="5" s="1"/>
  <c r="G16" i="5"/>
  <c r="F16" i="5"/>
  <c r="C16" i="5"/>
  <c r="B16" i="5"/>
  <c r="E16" i="5" s="1"/>
  <c r="S15" i="5"/>
  <c r="R15" i="5"/>
  <c r="Q15" i="5"/>
  <c r="P15" i="5"/>
  <c r="E15" i="5"/>
  <c r="U15" i="5" s="1"/>
  <c r="S14" i="5"/>
  <c r="R14" i="5"/>
  <c r="Q14" i="5"/>
  <c r="P14" i="5"/>
  <c r="E14" i="5"/>
  <c r="U14" i="5" s="1"/>
  <c r="S13" i="5"/>
  <c r="R13" i="5"/>
  <c r="Q13" i="5"/>
  <c r="P13" i="5"/>
  <c r="E13" i="5"/>
  <c r="U13" i="5" s="1"/>
  <c r="S12" i="5"/>
  <c r="R12" i="5"/>
  <c r="Q12" i="5"/>
  <c r="P12" i="5"/>
  <c r="E12" i="5"/>
  <c r="S11" i="5"/>
  <c r="R11" i="5"/>
  <c r="Q11" i="5"/>
  <c r="P11" i="5"/>
  <c r="E11" i="5"/>
  <c r="U11" i="5" s="1"/>
  <c r="S10" i="5"/>
  <c r="R10" i="5"/>
  <c r="Q10" i="5"/>
  <c r="P10" i="5"/>
  <c r="E10" i="5"/>
  <c r="S9" i="5"/>
  <c r="R9" i="5"/>
  <c r="Q9" i="5"/>
  <c r="P9" i="5"/>
  <c r="E9" i="5"/>
  <c r="S93" i="4"/>
  <c r="R93" i="4"/>
  <c r="Q93" i="4"/>
  <c r="P93" i="4"/>
  <c r="E93" i="4"/>
  <c r="S92" i="4"/>
  <c r="R92" i="4"/>
  <c r="Q92" i="4"/>
  <c r="P92" i="4"/>
  <c r="E92" i="4"/>
  <c r="U92" i="4" s="1"/>
  <c r="S91" i="4"/>
  <c r="R91" i="4"/>
  <c r="Q91" i="4"/>
  <c r="P91" i="4"/>
  <c r="E91" i="4"/>
  <c r="S90" i="4"/>
  <c r="R90" i="4"/>
  <c r="Q90" i="4"/>
  <c r="P90" i="4"/>
  <c r="E90" i="4"/>
  <c r="S89" i="4"/>
  <c r="R89" i="4"/>
  <c r="Q89" i="4"/>
  <c r="P89" i="4"/>
  <c r="E89" i="4"/>
  <c r="S88" i="4"/>
  <c r="R88" i="4"/>
  <c r="Q88" i="4"/>
  <c r="P88" i="4"/>
  <c r="E88" i="4"/>
  <c r="U88" i="4" s="1"/>
  <c r="S87" i="4"/>
  <c r="R87" i="4"/>
  <c r="Q87" i="4"/>
  <c r="P87" i="4"/>
  <c r="E87" i="4"/>
  <c r="S86" i="4"/>
  <c r="R86" i="4"/>
  <c r="Q86" i="4"/>
  <c r="P86" i="4"/>
  <c r="E86" i="4"/>
  <c r="W72" i="4"/>
  <c r="V72" i="4"/>
  <c r="O72" i="4"/>
  <c r="N72" i="4"/>
  <c r="M72" i="4"/>
  <c r="L72" i="4"/>
  <c r="K72" i="4"/>
  <c r="J72" i="4"/>
  <c r="I72" i="4"/>
  <c r="S72" i="4" s="1"/>
  <c r="H72" i="4"/>
  <c r="R72" i="4" s="1"/>
  <c r="G72" i="4"/>
  <c r="F72" i="4"/>
  <c r="C72" i="4"/>
  <c r="B72" i="4"/>
  <c r="E72" i="4" s="1"/>
  <c r="W71" i="4"/>
  <c r="V71" i="4"/>
  <c r="O71" i="4"/>
  <c r="N71" i="4"/>
  <c r="M71" i="4"/>
  <c r="L71" i="4"/>
  <c r="K71" i="4"/>
  <c r="J71" i="4"/>
  <c r="I71" i="4"/>
  <c r="H71" i="4"/>
  <c r="G71" i="4"/>
  <c r="F71" i="4"/>
  <c r="C71" i="4"/>
  <c r="B71" i="4"/>
  <c r="E71" i="4" s="1"/>
  <c r="W70" i="4"/>
  <c r="V70" i="4"/>
  <c r="O70" i="4"/>
  <c r="N70" i="4"/>
  <c r="M70" i="4"/>
  <c r="L70" i="4"/>
  <c r="K70" i="4"/>
  <c r="J70" i="4"/>
  <c r="I70" i="4"/>
  <c r="S70" i="4" s="1"/>
  <c r="H70" i="4"/>
  <c r="G70" i="4"/>
  <c r="F70" i="4"/>
  <c r="C70" i="4"/>
  <c r="B70" i="4"/>
  <c r="E70" i="4" s="1"/>
  <c r="S69" i="4"/>
  <c r="R69" i="4"/>
  <c r="Q69" i="4"/>
  <c r="U69" i="4" s="1"/>
  <c r="P69" i="4"/>
  <c r="T69" i="4" s="1"/>
  <c r="E69" i="4"/>
  <c r="W67" i="4"/>
  <c r="V67" i="4"/>
  <c r="O67" i="4"/>
  <c r="N67" i="4"/>
  <c r="M67" i="4"/>
  <c r="L67" i="4"/>
  <c r="K67" i="4"/>
  <c r="J67" i="4"/>
  <c r="I67" i="4"/>
  <c r="S67" i="4" s="1"/>
  <c r="H67" i="4"/>
  <c r="R67" i="4" s="1"/>
  <c r="G67" i="4"/>
  <c r="F67" i="4"/>
  <c r="C67" i="4"/>
  <c r="B67" i="4"/>
  <c r="W66" i="4"/>
  <c r="V66" i="4"/>
  <c r="O66" i="4"/>
  <c r="N66" i="4"/>
  <c r="M66" i="4"/>
  <c r="L66" i="4"/>
  <c r="K66" i="4"/>
  <c r="J66" i="4"/>
  <c r="I66" i="4"/>
  <c r="H66" i="4"/>
  <c r="R66" i="4" s="1"/>
  <c r="G66" i="4"/>
  <c r="F66" i="4"/>
  <c r="C66" i="4"/>
  <c r="B66" i="4"/>
  <c r="E66" i="4" s="1"/>
  <c r="S65" i="4"/>
  <c r="R65" i="4"/>
  <c r="Q65" i="4"/>
  <c r="P65" i="4"/>
  <c r="E65" i="4"/>
  <c r="U65" i="4" s="1"/>
  <c r="S64" i="4"/>
  <c r="R64" i="4"/>
  <c r="Q64" i="4"/>
  <c r="P64" i="4"/>
  <c r="E64" i="4"/>
  <c r="S63" i="4"/>
  <c r="R63" i="4"/>
  <c r="Q63" i="4"/>
  <c r="P63" i="4"/>
  <c r="E63" i="4"/>
  <c r="S62" i="4"/>
  <c r="R62" i="4"/>
  <c r="Q62" i="4"/>
  <c r="P62" i="4"/>
  <c r="E62" i="4"/>
  <c r="U62" i="4" s="1"/>
  <c r="S61" i="4"/>
  <c r="R61" i="4"/>
  <c r="Q61" i="4"/>
  <c r="P61" i="4"/>
  <c r="E61" i="4"/>
  <c r="U61" i="4" s="1"/>
  <c r="V59" i="4"/>
  <c r="O59" i="4"/>
  <c r="N59" i="4"/>
  <c r="M59" i="4"/>
  <c r="L59" i="4"/>
  <c r="K59" i="4"/>
  <c r="J59" i="4"/>
  <c r="I59" i="4"/>
  <c r="S59" i="4" s="1"/>
  <c r="H59" i="4"/>
  <c r="R59" i="4" s="1"/>
  <c r="G59" i="4"/>
  <c r="F59" i="4"/>
  <c r="C59" i="4"/>
  <c r="B59" i="4"/>
  <c r="S58" i="4"/>
  <c r="R58" i="4"/>
  <c r="Q58" i="4"/>
  <c r="P58" i="4"/>
  <c r="E58" i="4"/>
  <c r="U58" i="4" s="1"/>
  <c r="S57" i="4"/>
  <c r="R57" i="4"/>
  <c r="Q57" i="4"/>
  <c r="P57" i="4"/>
  <c r="E57" i="4"/>
  <c r="U57" i="4" s="1"/>
  <c r="S56" i="4"/>
  <c r="R56" i="4"/>
  <c r="Q56" i="4"/>
  <c r="P56" i="4"/>
  <c r="E56" i="4"/>
  <c r="U56" i="4" s="1"/>
  <c r="S55" i="4"/>
  <c r="R55" i="4"/>
  <c r="Q55" i="4"/>
  <c r="P55" i="4"/>
  <c r="E55" i="4"/>
  <c r="W53" i="4"/>
  <c r="V53" i="4"/>
  <c r="O53" i="4"/>
  <c r="N53" i="4"/>
  <c r="M53" i="4"/>
  <c r="L53" i="4"/>
  <c r="K53" i="4"/>
  <c r="J53" i="4"/>
  <c r="I53" i="4"/>
  <c r="H53" i="4"/>
  <c r="R53" i="4" s="1"/>
  <c r="G53" i="4"/>
  <c r="F53" i="4"/>
  <c r="C53" i="4"/>
  <c r="B53" i="4"/>
  <c r="S52" i="4"/>
  <c r="R52" i="4"/>
  <c r="Q52" i="4"/>
  <c r="P52" i="4"/>
  <c r="E52" i="4"/>
  <c r="U52" i="4" s="1"/>
  <c r="S51" i="4"/>
  <c r="R51" i="4"/>
  <c r="Q51" i="4"/>
  <c r="P51" i="4"/>
  <c r="T51" i="4" s="1"/>
  <c r="E51" i="4"/>
  <c r="S50" i="4"/>
  <c r="R50" i="4"/>
  <c r="Q50" i="4"/>
  <c r="P50" i="4"/>
  <c r="E50" i="4"/>
  <c r="S49" i="4"/>
  <c r="R49" i="4"/>
  <c r="Q49" i="4"/>
  <c r="P49" i="4"/>
  <c r="E49" i="4"/>
  <c r="U49" i="4" s="1"/>
  <c r="S48" i="4"/>
  <c r="R48" i="4"/>
  <c r="Q48" i="4"/>
  <c r="P48" i="4"/>
  <c r="E48" i="4"/>
  <c r="S47" i="4"/>
  <c r="R47" i="4"/>
  <c r="Q47" i="4"/>
  <c r="P47" i="4"/>
  <c r="E47" i="4"/>
  <c r="T47" i="4" s="1"/>
  <c r="S46" i="4"/>
  <c r="R46" i="4"/>
  <c r="Q46" i="4"/>
  <c r="P46" i="4"/>
  <c r="E46" i="4"/>
  <c r="S45" i="4"/>
  <c r="R45" i="4"/>
  <c r="Q45" i="4"/>
  <c r="P45" i="4"/>
  <c r="E45" i="4"/>
  <c r="U45" i="4" s="1"/>
  <c r="S44" i="4"/>
  <c r="R44" i="4"/>
  <c r="Q44" i="4"/>
  <c r="P44" i="4"/>
  <c r="E44" i="4"/>
  <c r="T44" i="4" s="1"/>
  <c r="S43" i="4"/>
  <c r="R43" i="4"/>
  <c r="Q43" i="4"/>
  <c r="P43" i="4"/>
  <c r="T43" i="4" s="1"/>
  <c r="E43" i="4"/>
  <c r="S42" i="4"/>
  <c r="R42" i="4"/>
  <c r="Q42" i="4"/>
  <c r="P42" i="4"/>
  <c r="E42" i="4"/>
  <c r="W40" i="4"/>
  <c r="V40" i="4"/>
  <c r="O40" i="4"/>
  <c r="N40" i="4"/>
  <c r="M40" i="4"/>
  <c r="L40" i="4"/>
  <c r="K40" i="4"/>
  <c r="J40" i="4"/>
  <c r="I40" i="4"/>
  <c r="H40" i="4"/>
  <c r="R40" i="4" s="1"/>
  <c r="G40" i="4"/>
  <c r="F40" i="4"/>
  <c r="C40" i="4"/>
  <c r="B40" i="4"/>
  <c r="E40" i="4" s="1"/>
  <c r="S39" i="4"/>
  <c r="R39" i="4"/>
  <c r="Q39" i="4"/>
  <c r="P39" i="4"/>
  <c r="E39" i="4"/>
  <c r="T39" i="4" s="1"/>
  <c r="U38" i="4"/>
  <c r="T38" i="4"/>
  <c r="S38" i="4"/>
  <c r="R38" i="4"/>
  <c r="Q38" i="4"/>
  <c r="P38" i="4"/>
  <c r="E38" i="4"/>
  <c r="S37" i="4"/>
  <c r="R37" i="4"/>
  <c r="Q37" i="4"/>
  <c r="P37" i="4"/>
  <c r="E37" i="4"/>
  <c r="S36" i="4"/>
  <c r="R36" i="4"/>
  <c r="Q36" i="4"/>
  <c r="P36" i="4"/>
  <c r="E36" i="4"/>
  <c r="U36" i="4" s="1"/>
  <c r="U35" i="4"/>
  <c r="S35" i="4"/>
  <c r="R35" i="4"/>
  <c r="Q35" i="4"/>
  <c r="P35" i="4"/>
  <c r="E35" i="4"/>
  <c r="W33" i="4"/>
  <c r="V33" i="4"/>
  <c r="O33" i="4"/>
  <c r="N33" i="4"/>
  <c r="M33" i="4"/>
  <c r="L33" i="4"/>
  <c r="K33" i="4"/>
  <c r="J33" i="4"/>
  <c r="I33" i="4"/>
  <c r="S33" i="4" s="1"/>
  <c r="H33" i="4"/>
  <c r="R33" i="4" s="1"/>
  <c r="G33" i="4"/>
  <c r="F33" i="4"/>
  <c r="C33" i="4"/>
  <c r="B33" i="4"/>
  <c r="S32" i="4"/>
  <c r="R32" i="4"/>
  <c r="Q32" i="4"/>
  <c r="P32" i="4"/>
  <c r="E32" i="4"/>
  <c r="W30" i="4"/>
  <c r="V30" i="4"/>
  <c r="O30" i="4"/>
  <c r="N30" i="4"/>
  <c r="M30" i="4"/>
  <c r="L30" i="4"/>
  <c r="K30" i="4"/>
  <c r="J30" i="4"/>
  <c r="I30" i="4"/>
  <c r="H30" i="4"/>
  <c r="R30" i="4" s="1"/>
  <c r="G30" i="4"/>
  <c r="F30" i="4"/>
  <c r="C30" i="4"/>
  <c r="B30" i="4"/>
  <c r="S29" i="4"/>
  <c r="R29" i="4"/>
  <c r="Q29" i="4"/>
  <c r="P29" i="4"/>
  <c r="E29" i="4"/>
  <c r="T29" i="4" s="1"/>
  <c r="U28" i="4"/>
  <c r="T28" i="4"/>
  <c r="S28" i="4"/>
  <c r="R28" i="4"/>
  <c r="Q28" i="4"/>
  <c r="P28" i="4"/>
  <c r="E28" i="4"/>
  <c r="S27" i="4"/>
  <c r="R27" i="4"/>
  <c r="Q27" i="4"/>
  <c r="P27" i="4"/>
  <c r="E27" i="4"/>
  <c r="S26" i="4"/>
  <c r="R26" i="4"/>
  <c r="Q26" i="4"/>
  <c r="P26" i="4"/>
  <c r="E26" i="4"/>
  <c r="U26" i="4" s="1"/>
  <c r="W24" i="4"/>
  <c r="V24" i="4"/>
  <c r="O24" i="4"/>
  <c r="N24" i="4"/>
  <c r="M24" i="4"/>
  <c r="L24" i="4"/>
  <c r="K24" i="4"/>
  <c r="J24" i="4"/>
  <c r="I24" i="4"/>
  <c r="S24" i="4" s="1"/>
  <c r="H24" i="4"/>
  <c r="G24" i="4"/>
  <c r="F24" i="4"/>
  <c r="C24" i="4"/>
  <c r="B24" i="4"/>
  <c r="E24" i="4" s="1"/>
  <c r="U23" i="4"/>
  <c r="T23" i="4"/>
  <c r="S23" i="4"/>
  <c r="R23" i="4"/>
  <c r="Q23" i="4"/>
  <c r="P23" i="4"/>
  <c r="E23" i="4"/>
  <c r="S22" i="4"/>
  <c r="R22" i="4"/>
  <c r="Q22" i="4"/>
  <c r="P22" i="4"/>
  <c r="E22" i="4"/>
  <c r="S21" i="4"/>
  <c r="R21" i="4"/>
  <c r="Q21" i="4"/>
  <c r="P21" i="4"/>
  <c r="E21" i="4"/>
  <c r="U21" i="4" s="1"/>
  <c r="U20" i="4"/>
  <c r="S20" i="4"/>
  <c r="R20" i="4"/>
  <c r="Q20" i="4"/>
  <c r="P20" i="4"/>
  <c r="E20" i="4"/>
  <c r="T20" i="4" s="1"/>
  <c r="S19" i="4"/>
  <c r="R19" i="4"/>
  <c r="Q19" i="4"/>
  <c r="U19" i="4" s="1"/>
  <c r="P19" i="4"/>
  <c r="E19" i="4"/>
  <c r="S18" i="4"/>
  <c r="R18" i="4"/>
  <c r="Q18" i="4"/>
  <c r="P18" i="4"/>
  <c r="E18" i="4"/>
  <c r="W16" i="4"/>
  <c r="V16" i="4"/>
  <c r="O16" i="4"/>
  <c r="N16" i="4"/>
  <c r="M16" i="4"/>
  <c r="L16" i="4"/>
  <c r="K16" i="4"/>
  <c r="J16" i="4"/>
  <c r="I16" i="4"/>
  <c r="H16" i="4"/>
  <c r="G16" i="4"/>
  <c r="F16" i="4"/>
  <c r="C16" i="4"/>
  <c r="B16" i="4"/>
  <c r="E16" i="4" s="1"/>
  <c r="U15" i="4"/>
  <c r="S15" i="4"/>
  <c r="R15" i="4"/>
  <c r="Q15" i="4"/>
  <c r="P15" i="4"/>
  <c r="E15" i="4"/>
  <c r="T15" i="4" s="1"/>
  <c r="U14" i="4"/>
  <c r="T14" i="4"/>
  <c r="S14" i="4"/>
  <c r="R14" i="4"/>
  <c r="Q14" i="4"/>
  <c r="P14" i="4"/>
  <c r="E14" i="4"/>
  <c r="S13" i="4"/>
  <c r="R13" i="4"/>
  <c r="Q13" i="4"/>
  <c r="P13" i="4"/>
  <c r="E13" i="4"/>
  <c r="S12" i="4"/>
  <c r="R12" i="4"/>
  <c r="Q12" i="4"/>
  <c r="P12" i="4"/>
  <c r="E12" i="4"/>
  <c r="U12" i="4" s="1"/>
  <c r="U11" i="4"/>
  <c r="S11" i="4"/>
  <c r="R11" i="4"/>
  <c r="Q11" i="4"/>
  <c r="P11" i="4"/>
  <c r="E11" i="4"/>
  <c r="T11" i="4" s="1"/>
  <c r="S10" i="4"/>
  <c r="R10" i="4"/>
  <c r="Q10" i="4"/>
  <c r="U10" i="4" s="1"/>
  <c r="P10" i="4"/>
  <c r="T10" i="4" s="1"/>
  <c r="E10" i="4"/>
  <c r="S9" i="4"/>
  <c r="R9" i="4"/>
  <c r="Q9" i="4"/>
  <c r="P9" i="4"/>
  <c r="E9" i="4"/>
  <c r="S93" i="3"/>
  <c r="R93" i="3"/>
  <c r="Q93" i="3"/>
  <c r="P93" i="3"/>
  <c r="E93" i="3"/>
  <c r="U93" i="3" s="1"/>
  <c r="S92" i="3"/>
  <c r="R92" i="3"/>
  <c r="Q92" i="3"/>
  <c r="P92" i="3"/>
  <c r="E92" i="3"/>
  <c r="T92" i="3" s="1"/>
  <c r="S91" i="3"/>
  <c r="R91" i="3"/>
  <c r="Q91" i="3"/>
  <c r="P91" i="3"/>
  <c r="E91" i="3"/>
  <c r="U91" i="3" s="1"/>
  <c r="S90" i="3"/>
  <c r="R90" i="3"/>
  <c r="Q90" i="3"/>
  <c r="P90" i="3"/>
  <c r="E90" i="3"/>
  <c r="S89" i="3"/>
  <c r="R89" i="3"/>
  <c r="Q89" i="3"/>
  <c r="P89" i="3"/>
  <c r="E89" i="3"/>
  <c r="U89" i="3" s="1"/>
  <c r="S88" i="3"/>
  <c r="R88" i="3"/>
  <c r="Q88" i="3"/>
  <c r="P88" i="3"/>
  <c r="E88" i="3"/>
  <c r="T88" i="3" s="1"/>
  <c r="S87" i="3"/>
  <c r="R87" i="3"/>
  <c r="Q87" i="3"/>
  <c r="P87" i="3"/>
  <c r="E87" i="3"/>
  <c r="S86" i="3"/>
  <c r="R86" i="3"/>
  <c r="Q86" i="3"/>
  <c r="P86" i="3"/>
  <c r="E86" i="3"/>
  <c r="W72" i="3"/>
  <c r="V72" i="3"/>
  <c r="O72" i="3"/>
  <c r="N72" i="3"/>
  <c r="M72" i="3"/>
  <c r="L72" i="3"/>
  <c r="K72" i="3"/>
  <c r="J72" i="3"/>
  <c r="I72" i="3"/>
  <c r="H72" i="3"/>
  <c r="R72" i="3" s="1"/>
  <c r="G72" i="3"/>
  <c r="F72" i="3"/>
  <c r="C72" i="3"/>
  <c r="B72" i="3"/>
  <c r="W71" i="3"/>
  <c r="V71" i="3"/>
  <c r="O71" i="3"/>
  <c r="N71" i="3"/>
  <c r="M71" i="3"/>
  <c r="L71" i="3"/>
  <c r="K71" i="3"/>
  <c r="J71" i="3"/>
  <c r="I71" i="3"/>
  <c r="S71" i="3" s="1"/>
  <c r="H71" i="3"/>
  <c r="R71" i="3" s="1"/>
  <c r="G71" i="3"/>
  <c r="F71" i="3"/>
  <c r="E71" i="3"/>
  <c r="C71" i="3"/>
  <c r="B71" i="3"/>
  <c r="W70" i="3"/>
  <c r="V70" i="3"/>
  <c r="O70" i="3"/>
  <c r="N70" i="3"/>
  <c r="M70" i="3"/>
  <c r="L70" i="3"/>
  <c r="K70" i="3"/>
  <c r="J70" i="3"/>
  <c r="I70" i="3"/>
  <c r="S70" i="3" s="1"/>
  <c r="H70" i="3"/>
  <c r="R70" i="3" s="1"/>
  <c r="G70" i="3"/>
  <c r="F70" i="3"/>
  <c r="C70" i="3"/>
  <c r="E70" i="3" s="1"/>
  <c r="B70" i="3"/>
  <c r="S69" i="3"/>
  <c r="R69" i="3"/>
  <c r="Q69" i="3"/>
  <c r="P69" i="3"/>
  <c r="E69" i="3"/>
  <c r="U69" i="3" s="1"/>
  <c r="W67" i="3"/>
  <c r="V67" i="3"/>
  <c r="O67" i="3"/>
  <c r="N67" i="3"/>
  <c r="M67" i="3"/>
  <c r="L67" i="3"/>
  <c r="K67" i="3"/>
  <c r="J67" i="3"/>
  <c r="I67" i="3"/>
  <c r="S67" i="3" s="1"/>
  <c r="H67" i="3"/>
  <c r="R67" i="3" s="1"/>
  <c r="G67" i="3"/>
  <c r="F67" i="3"/>
  <c r="C67" i="3"/>
  <c r="B67" i="3"/>
  <c r="E67" i="3" s="1"/>
  <c r="W66" i="3"/>
  <c r="V66" i="3"/>
  <c r="O66" i="3"/>
  <c r="N66" i="3"/>
  <c r="M66" i="3"/>
  <c r="L66" i="3"/>
  <c r="K66" i="3"/>
  <c r="J66" i="3"/>
  <c r="I66" i="3"/>
  <c r="S66" i="3" s="1"/>
  <c r="H66" i="3"/>
  <c r="R66" i="3" s="1"/>
  <c r="G66" i="3"/>
  <c r="F66" i="3"/>
  <c r="C66" i="3"/>
  <c r="B66" i="3"/>
  <c r="E66" i="3" s="1"/>
  <c r="S65" i="3"/>
  <c r="R65" i="3"/>
  <c r="Q65" i="3"/>
  <c r="P65" i="3"/>
  <c r="E65" i="3"/>
  <c r="U65" i="3" s="1"/>
  <c r="S64" i="3"/>
  <c r="R64" i="3"/>
  <c r="Q64" i="3"/>
  <c r="P64" i="3"/>
  <c r="E64" i="3"/>
  <c r="U64" i="3" s="1"/>
  <c r="S63" i="3"/>
  <c r="R63" i="3"/>
  <c r="Q63" i="3"/>
  <c r="P63" i="3"/>
  <c r="E63" i="3"/>
  <c r="U62" i="3"/>
  <c r="S62" i="3"/>
  <c r="R62" i="3"/>
  <c r="Q62" i="3"/>
  <c r="P62" i="3"/>
  <c r="E62" i="3"/>
  <c r="T62" i="3" s="1"/>
  <c r="S61" i="3"/>
  <c r="R61" i="3"/>
  <c r="Q61" i="3"/>
  <c r="P61" i="3"/>
  <c r="E61" i="3"/>
  <c r="U61" i="3" s="1"/>
  <c r="V59" i="3"/>
  <c r="O59" i="3"/>
  <c r="N59" i="3"/>
  <c r="M59" i="3"/>
  <c r="L59" i="3"/>
  <c r="K59" i="3"/>
  <c r="J59" i="3"/>
  <c r="I59" i="3"/>
  <c r="H59" i="3"/>
  <c r="R59" i="3" s="1"/>
  <c r="G59" i="3"/>
  <c r="F59" i="3"/>
  <c r="C59" i="3"/>
  <c r="B59" i="3"/>
  <c r="S58" i="3"/>
  <c r="R58" i="3"/>
  <c r="Q58" i="3"/>
  <c r="P58" i="3"/>
  <c r="E58" i="3"/>
  <c r="T58" i="3" s="1"/>
  <c r="S57" i="3"/>
  <c r="R57" i="3"/>
  <c r="Q57" i="3"/>
  <c r="P57" i="3"/>
  <c r="E57" i="3"/>
  <c r="U57" i="3" s="1"/>
  <c r="S56" i="3"/>
  <c r="R56" i="3"/>
  <c r="Q56" i="3"/>
  <c r="P56" i="3"/>
  <c r="E56" i="3"/>
  <c r="S55" i="3"/>
  <c r="R55" i="3"/>
  <c r="Q55" i="3"/>
  <c r="P55" i="3"/>
  <c r="E55" i="3"/>
  <c r="W53" i="3"/>
  <c r="V53" i="3"/>
  <c r="O53" i="3"/>
  <c r="N53" i="3"/>
  <c r="M53" i="3"/>
  <c r="L53" i="3"/>
  <c r="K53" i="3"/>
  <c r="J53" i="3"/>
  <c r="I53" i="3"/>
  <c r="S53" i="3" s="1"/>
  <c r="H53" i="3"/>
  <c r="R53" i="3" s="1"/>
  <c r="G53" i="3"/>
  <c r="F53" i="3"/>
  <c r="C53" i="3"/>
  <c r="E53" i="3" s="1"/>
  <c r="B53" i="3"/>
  <c r="S52" i="3"/>
  <c r="R52" i="3"/>
  <c r="Q52" i="3"/>
  <c r="P52" i="3"/>
  <c r="E52" i="3"/>
  <c r="U52" i="3" s="1"/>
  <c r="S51" i="3"/>
  <c r="R51" i="3"/>
  <c r="Q51" i="3"/>
  <c r="P51" i="3"/>
  <c r="E51" i="3"/>
  <c r="U51" i="3" s="1"/>
  <c r="S50" i="3"/>
  <c r="R50" i="3"/>
  <c r="Q50" i="3"/>
  <c r="P50" i="3"/>
  <c r="E50" i="3"/>
  <c r="S49" i="3"/>
  <c r="R49" i="3"/>
  <c r="Q49" i="3"/>
  <c r="P49" i="3"/>
  <c r="E49" i="3"/>
  <c r="T49" i="3" s="1"/>
  <c r="S48" i="3"/>
  <c r="R48" i="3"/>
  <c r="Q48" i="3"/>
  <c r="P48" i="3"/>
  <c r="E48" i="3"/>
  <c r="U48" i="3" s="1"/>
  <c r="S47" i="3"/>
  <c r="R47" i="3"/>
  <c r="Q47" i="3"/>
  <c r="P47" i="3"/>
  <c r="E47" i="3"/>
  <c r="U47" i="3" s="1"/>
  <c r="S46" i="3"/>
  <c r="R46" i="3"/>
  <c r="Q46" i="3"/>
  <c r="P46" i="3"/>
  <c r="E46" i="3"/>
  <c r="S45" i="3"/>
  <c r="R45" i="3"/>
  <c r="Q45" i="3"/>
  <c r="P45" i="3"/>
  <c r="E45" i="3"/>
  <c r="T45" i="3" s="1"/>
  <c r="S44" i="3"/>
  <c r="R44" i="3"/>
  <c r="Q44" i="3"/>
  <c r="P44" i="3"/>
  <c r="E44" i="3"/>
  <c r="S43" i="3"/>
  <c r="R43" i="3"/>
  <c r="Q43" i="3"/>
  <c r="P43" i="3"/>
  <c r="E43" i="3"/>
  <c r="S42" i="3"/>
  <c r="R42" i="3"/>
  <c r="Q42" i="3"/>
  <c r="P42" i="3"/>
  <c r="E42" i="3"/>
  <c r="W40" i="3"/>
  <c r="V40" i="3"/>
  <c r="O40" i="3"/>
  <c r="N40" i="3"/>
  <c r="M40" i="3"/>
  <c r="L40" i="3"/>
  <c r="K40" i="3"/>
  <c r="J40" i="3"/>
  <c r="I40" i="3"/>
  <c r="S40" i="3" s="1"/>
  <c r="H40" i="3"/>
  <c r="G40" i="3"/>
  <c r="F40" i="3"/>
  <c r="E40" i="3"/>
  <c r="C40" i="3"/>
  <c r="B40" i="3"/>
  <c r="T39" i="3"/>
  <c r="S39" i="3"/>
  <c r="R39" i="3"/>
  <c r="Q39" i="3"/>
  <c r="P39" i="3"/>
  <c r="E39" i="3"/>
  <c r="U39" i="3" s="1"/>
  <c r="S38" i="3"/>
  <c r="R38" i="3"/>
  <c r="Q38" i="3"/>
  <c r="P38" i="3"/>
  <c r="E38" i="3"/>
  <c r="S37" i="3"/>
  <c r="R37" i="3"/>
  <c r="Q37" i="3"/>
  <c r="P37" i="3"/>
  <c r="E37" i="3"/>
  <c r="S36" i="3"/>
  <c r="R36" i="3"/>
  <c r="Q36" i="3"/>
  <c r="P36" i="3"/>
  <c r="E36" i="3"/>
  <c r="T36" i="3" s="1"/>
  <c r="S35" i="3"/>
  <c r="R35" i="3"/>
  <c r="Q35" i="3"/>
  <c r="P35" i="3"/>
  <c r="E35" i="3"/>
  <c r="U35" i="3" s="1"/>
  <c r="W33" i="3"/>
  <c r="V33" i="3"/>
  <c r="O33" i="3"/>
  <c r="N33" i="3"/>
  <c r="M33" i="3"/>
  <c r="L33" i="3"/>
  <c r="K33" i="3"/>
  <c r="J33" i="3"/>
  <c r="I33" i="3"/>
  <c r="S33" i="3" s="1"/>
  <c r="H33" i="3"/>
  <c r="R33" i="3" s="1"/>
  <c r="G33" i="3"/>
  <c r="F33" i="3"/>
  <c r="C33" i="3"/>
  <c r="B33" i="3"/>
  <c r="S32" i="3"/>
  <c r="R32" i="3"/>
  <c r="Q32" i="3"/>
  <c r="P32" i="3"/>
  <c r="E32" i="3"/>
  <c r="W30" i="3"/>
  <c r="V30" i="3"/>
  <c r="R30" i="3"/>
  <c r="O30" i="3"/>
  <c r="N30" i="3"/>
  <c r="M30" i="3"/>
  <c r="L30" i="3"/>
  <c r="K30" i="3"/>
  <c r="J30" i="3"/>
  <c r="I30" i="3"/>
  <c r="S30" i="3" s="1"/>
  <c r="H30" i="3"/>
  <c r="G30" i="3"/>
  <c r="F30" i="3"/>
  <c r="C30" i="3"/>
  <c r="E30" i="3" s="1"/>
  <c r="B30" i="3"/>
  <c r="S29" i="3"/>
  <c r="R29" i="3"/>
  <c r="Q29" i="3"/>
  <c r="U29" i="3" s="1"/>
  <c r="P29" i="3"/>
  <c r="T29" i="3" s="1"/>
  <c r="E29" i="3"/>
  <c r="S28" i="3"/>
  <c r="R28" i="3"/>
  <c r="Q28" i="3"/>
  <c r="P28" i="3"/>
  <c r="E28" i="3"/>
  <c r="U28" i="3" s="1"/>
  <c r="S27" i="3"/>
  <c r="R27" i="3"/>
  <c r="Q27" i="3"/>
  <c r="P27" i="3"/>
  <c r="E27" i="3"/>
  <c r="S26" i="3"/>
  <c r="R26" i="3"/>
  <c r="Q26" i="3"/>
  <c r="P26" i="3"/>
  <c r="E26" i="3"/>
  <c r="T26" i="3" s="1"/>
  <c r="W24" i="3"/>
  <c r="V24" i="3"/>
  <c r="O24" i="3"/>
  <c r="N24" i="3"/>
  <c r="M24" i="3"/>
  <c r="L24" i="3"/>
  <c r="K24" i="3"/>
  <c r="J24" i="3"/>
  <c r="I24" i="3"/>
  <c r="S24" i="3" s="1"/>
  <c r="H24" i="3"/>
  <c r="R24" i="3" s="1"/>
  <c r="G24" i="3"/>
  <c r="F24" i="3"/>
  <c r="C24" i="3"/>
  <c r="E24" i="3" s="1"/>
  <c r="B24" i="3"/>
  <c r="S23" i="3"/>
  <c r="R23" i="3"/>
  <c r="Q23" i="3"/>
  <c r="P23" i="3"/>
  <c r="E23" i="3"/>
  <c r="S22" i="3"/>
  <c r="R22" i="3"/>
  <c r="Q22" i="3"/>
  <c r="P22" i="3"/>
  <c r="E22" i="3"/>
  <c r="U21" i="3"/>
  <c r="S21" i="3"/>
  <c r="R21" i="3"/>
  <c r="Q21" i="3"/>
  <c r="P21" i="3"/>
  <c r="E21" i="3"/>
  <c r="T21" i="3" s="1"/>
  <c r="S20" i="3"/>
  <c r="R20" i="3"/>
  <c r="Q20" i="3"/>
  <c r="P20" i="3"/>
  <c r="E20" i="3"/>
  <c r="U20" i="3" s="1"/>
  <c r="S19" i="3"/>
  <c r="R19" i="3"/>
  <c r="Q19" i="3"/>
  <c r="P19" i="3"/>
  <c r="T19" i="3" s="1"/>
  <c r="E19" i="3"/>
  <c r="S18" i="3"/>
  <c r="R18" i="3"/>
  <c r="Q18" i="3"/>
  <c r="P18" i="3"/>
  <c r="E18" i="3"/>
  <c r="W16" i="3"/>
  <c r="V16" i="3"/>
  <c r="O16" i="3"/>
  <c r="N16" i="3"/>
  <c r="M16" i="3"/>
  <c r="L16" i="3"/>
  <c r="K16" i="3"/>
  <c r="J16" i="3"/>
  <c r="I16" i="3"/>
  <c r="S16" i="3" s="1"/>
  <c r="H16" i="3"/>
  <c r="R16" i="3" s="1"/>
  <c r="G16" i="3"/>
  <c r="F16" i="3"/>
  <c r="E16" i="3"/>
  <c r="C16" i="3"/>
  <c r="B16" i="3"/>
  <c r="T15" i="3"/>
  <c r="S15" i="3"/>
  <c r="R15" i="3"/>
  <c r="Q15" i="3"/>
  <c r="P15" i="3"/>
  <c r="E15" i="3"/>
  <c r="U15" i="3" s="1"/>
  <c r="S14" i="3"/>
  <c r="R14" i="3"/>
  <c r="Q14" i="3"/>
  <c r="P14" i="3"/>
  <c r="E14" i="3"/>
  <c r="S13" i="3"/>
  <c r="R13" i="3"/>
  <c r="Q13" i="3"/>
  <c r="P13" i="3"/>
  <c r="E13" i="3"/>
  <c r="S12" i="3"/>
  <c r="R12" i="3"/>
  <c r="Q12" i="3"/>
  <c r="P12" i="3"/>
  <c r="E12" i="3"/>
  <c r="T12" i="3" s="1"/>
  <c r="T11" i="3"/>
  <c r="S11" i="3"/>
  <c r="R11" i="3"/>
  <c r="Q11" i="3"/>
  <c r="P11" i="3"/>
  <c r="E11" i="3"/>
  <c r="U11" i="3" s="1"/>
  <c r="S10" i="3"/>
  <c r="R10" i="3"/>
  <c r="Q10" i="3"/>
  <c r="P10" i="3"/>
  <c r="E10" i="3"/>
  <c r="U10" i="3" s="1"/>
  <c r="S9" i="3"/>
  <c r="R9" i="3"/>
  <c r="Q9" i="3"/>
  <c r="P9" i="3"/>
  <c r="E9" i="3"/>
  <c r="S93" i="2"/>
  <c r="R93" i="2"/>
  <c r="Q93" i="2"/>
  <c r="P93" i="2"/>
  <c r="E93" i="2"/>
  <c r="T93" i="2" s="1"/>
  <c r="S92" i="2"/>
  <c r="R92" i="2"/>
  <c r="Q92" i="2"/>
  <c r="P92" i="2"/>
  <c r="E92" i="2"/>
  <c r="U92" i="2" s="1"/>
  <c r="S91" i="2"/>
  <c r="R91" i="2"/>
  <c r="Q91" i="2"/>
  <c r="P91" i="2"/>
  <c r="E91" i="2"/>
  <c r="S90" i="2"/>
  <c r="R90" i="2"/>
  <c r="Q90" i="2"/>
  <c r="P90" i="2"/>
  <c r="E90" i="2"/>
  <c r="S89" i="2"/>
  <c r="R89" i="2"/>
  <c r="Q89" i="2"/>
  <c r="P89" i="2"/>
  <c r="E89" i="2"/>
  <c r="T89" i="2" s="1"/>
  <c r="S88" i="2"/>
  <c r="R88" i="2"/>
  <c r="Q88" i="2"/>
  <c r="P88" i="2"/>
  <c r="E88" i="2"/>
  <c r="U88" i="2" s="1"/>
  <c r="S87" i="2"/>
  <c r="R87" i="2"/>
  <c r="Q87" i="2"/>
  <c r="P87" i="2"/>
  <c r="E87" i="2"/>
  <c r="S86" i="2"/>
  <c r="R86" i="2"/>
  <c r="Q86" i="2"/>
  <c r="P86" i="2"/>
  <c r="E86" i="2"/>
  <c r="W72" i="2"/>
  <c r="V72" i="2"/>
  <c r="O72" i="2"/>
  <c r="N72" i="2"/>
  <c r="M72" i="2"/>
  <c r="L72" i="2"/>
  <c r="K72" i="2"/>
  <c r="J72" i="2"/>
  <c r="I72" i="2"/>
  <c r="S72" i="2" s="1"/>
  <c r="H72" i="2"/>
  <c r="R72" i="2" s="1"/>
  <c r="G72" i="2"/>
  <c r="F72" i="2"/>
  <c r="C72" i="2"/>
  <c r="B72" i="2"/>
  <c r="W71" i="2"/>
  <c r="V71" i="2"/>
  <c r="O71" i="2"/>
  <c r="N71" i="2"/>
  <c r="M71" i="2"/>
  <c r="L71" i="2"/>
  <c r="K71" i="2"/>
  <c r="J71" i="2"/>
  <c r="I71" i="2"/>
  <c r="S71" i="2" s="1"/>
  <c r="H71" i="2"/>
  <c r="R71" i="2" s="1"/>
  <c r="G71" i="2"/>
  <c r="F71" i="2"/>
  <c r="C71" i="2"/>
  <c r="E71" i="2" s="1"/>
  <c r="B71" i="2"/>
  <c r="W70" i="2"/>
  <c r="V70" i="2"/>
  <c r="S70" i="2"/>
  <c r="O70" i="2"/>
  <c r="N70" i="2"/>
  <c r="M70" i="2"/>
  <c r="L70" i="2"/>
  <c r="K70" i="2"/>
  <c r="J70" i="2"/>
  <c r="I70" i="2"/>
  <c r="H70" i="2"/>
  <c r="R70" i="2" s="1"/>
  <c r="G70" i="2"/>
  <c r="F70" i="2"/>
  <c r="C70" i="2"/>
  <c r="B70" i="2"/>
  <c r="E70" i="2" s="1"/>
  <c r="S69" i="2"/>
  <c r="R69" i="2"/>
  <c r="Q69" i="2"/>
  <c r="P69" i="2"/>
  <c r="E69" i="2"/>
  <c r="W67" i="2"/>
  <c r="V67" i="2"/>
  <c r="O67" i="2"/>
  <c r="N67" i="2"/>
  <c r="M67" i="2"/>
  <c r="L67" i="2"/>
  <c r="K67" i="2"/>
  <c r="J67" i="2"/>
  <c r="I67" i="2"/>
  <c r="S67" i="2" s="1"/>
  <c r="H67" i="2"/>
  <c r="G67" i="2"/>
  <c r="F67" i="2"/>
  <c r="C67" i="2"/>
  <c r="B67" i="2"/>
  <c r="E67" i="2" s="1"/>
  <c r="W66" i="2"/>
  <c r="V66" i="2"/>
  <c r="O66" i="2"/>
  <c r="N66" i="2"/>
  <c r="M66" i="2"/>
  <c r="L66" i="2"/>
  <c r="K66" i="2"/>
  <c r="J66" i="2"/>
  <c r="I66" i="2"/>
  <c r="S66" i="2" s="1"/>
  <c r="H66" i="2"/>
  <c r="R66" i="2" s="1"/>
  <c r="G66" i="2"/>
  <c r="F66" i="2"/>
  <c r="E66" i="2"/>
  <c r="C66" i="2"/>
  <c r="B66" i="2"/>
  <c r="S65" i="2"/>
  <c r="R65" i="2"/>
  <c r="Q65" i="2"/>
  <c r="P65" i="2"/>
  <c r="E65" i="2"/>
  <c r="S64" i="2"/>
  <c r="R64" i="2"/>
  <c r="Q64" i="2"/>
  <c r="P64" i="2"/>
  <c r="E64" i="2"/>
  <c r="S63" i="2"/>
  <c r="R63" i="2"/>
  <c r="Q63" i="2"/>
  <c r="P63" i="2"/>
  <c r="E63" i="2"/>
  <c r="T63" i="2" s="1"/>
  <c r="U62" i="2"/>
  <c r="S62" i="2"/>
  <c r="R62" i="2"/>
  <c r="Q62" i="2"/>
  <c r="P62" i="2"/>
  <c r="E62" i="2"/>
  <c r="T62" i="2" s="1"/>
  <c r="S61" i="2"/>
  <c r="R61" i="2"/>
  <c r="Q61" i="2"/>
  <c r="P61" i="2"/>
  <c r="E61" i="2"/>
  <c r="T61" i="2" s="1"/>
  <c r="V59" i="2"/>
  <c r="O59" i="2"/>
  <c r="N59" i="2"/>
  <c r="M59" i="2"/>
  <c r="L59" i="2"/>
  <c r="K59" i="2"/>
  <c r="J59" i="2"/>
  <c r="I59" i="2"/>
  <c r="S59" i="2" s="1"/>
  <c r="H59" i="2"/>
  <c r="R59" i="2" s="1"/>
  <c r="G59" i="2"/>
  <c r="F59" i="2"/>
  <c r="C59" i="2"/>
  <c r="B59" i="2"/>
  <c r="E59" i="2" s="1"/>
  <c r="U58" i="2"/>
  <c r="T58" i="2"/>
  <c r="S58" i="2"/>
  <c r="R58" i="2"/>
  <c r="Q58" i="2"/>
  <c r="P58" i="2"/>
  <c r="E58" i="2"/>
  <c r="S57" i="2"/>
  <c r="R57" i="2"/>
  <c r="Q57" i="2"/>
  <c r="P57" i="2"/>
  <c r="E57" i="2"/>
  <c r="U57" i="2" s="1"/>
  <c r="S56" i="2"/>
  <c r="R56" i="2"/>
  <c r="Q56" i="2"/>
  <c r="P56" i="2"/>
  <c r="E56" i="2"/>
  <c r="U55" i="2"/>
  <c r="S55" i="2"/>
  <c r="R55" i="2"/>
  <c r="Q55" i="2"/>
  <c r="P55" i="2"/>
  <c r="E55" i="2"/>
  <c r="T55" i="2" s="1"/>
  <c r="W53" i="2"/>
  <c r="V53" i="2"/>
  <c r="O53" i="2"/>
  <c r="N53" i="2"/>
  <c r="M53" i="2"/>
  <c r="L53" i="2"/>
  <c r="K53" i="2"/>
  <c r="J53" i="2"/>
  <c r="I53" i="2"/>
  <c r="S53" i="2" s="1"/>
  <c r="H53" i="2"/>
  <c r="R53" i="2" s="1"/>
  <c r="G53" i="2"/>
  <c r="F53" i="2"/>
  <c r="C53" i="2"/>
  <c r="B53" i="2"/>
  <c r="E53" i="2" s="1"/>
  <c r="S52" i="2"/>
  <c r="R52" i="2"/>
  <c r="Q52" i="2"/>
  <c r="P52" i="2"/>
  <c r="E52" i="2"/>
  <c r="U52" i="2" s="1"/>
  <c r="S51" i="2"/>
  <c r="R51" i="2"/>
  <c r="Q51" i="2"/>
  <c r="P51" i="2"/>
  <c r="E51" i="2"/>
  <c r="S50" i="2"/>
  <c r="R50" i="2"/>
  <c r="Q50" i="2"/>
  <c r="P50" i="2"/>
  <c r="E50" i="2"/>
  <c r="T50" i="2" s="1"/>
  <c r="U49" i="2"/>
  <c r="S49" i="2"/>
  <c r="R49" i="2"/>
  <c r="Q49" i="2"/>
  <c r="P49" i="2"/>
  <c r="E49" i="2"/>
  <c r="T49" i="2" s="1"/>
  <c r="S48" i="2"/>
  <c r="R48" i="2"/>
  <c r="Q48" i="2"/>
  <c r="P48" i="2"/>
  <c r="E48" i="2"/>
  <c r="U48" i="2" s="1"/>
  <c r="S47" i="2"/>
  <c r="R47" i="2"/>
  <c r="Q47" i="2"/>
  <c r="P47" i="2"/>
  <c r="E47" i="2"/>
  <c r="S46" i="2"/>
  <c r="R46" i="2"/>
  <c r="Q46" i="2"/>
  <c r="P46" i="2"/>
  <c r="E46" i="2"/>
  <c r="T46" i="2" s="1"/>
  <c r="U45" i="2"/>
  <c r="T45" i="2"/>
  <c r="S45" i="2"/>
  <c r="R45" i="2"/>
  <c r="Q45" i="2"/>
  <c r="P45" i="2"/>
  <c r="E45" i="2"/>
  <c r="S44" i="2"/>
  <c r="R44" i="2"/>
  <c r="Q44" i="2"/>
  <c r="P44" i="2"/>
  <c r="E44" i="2"/>
  <c r="U44" i="2" s="1"/>
  <c r="S43" i="2"/>
  <c r="R43" i="2"/>
  <c r="Q43" i="2"/>
  <c r="P43" i="2"/>
  <c r="E43" i="2"/>
  <c r="U42" i="2"/>
  <c r="S42" i="2"/>
  <c r="R42" i="2"/>
  <c r="Q42" i="2"/>
  <c r="P42" i="2"/>
  <c r="E42" i="2"/>
  <c r="T42" i="2" s="1"/>
  <c r="W40" i="2"/>
  <c r="V40" i="2"/>
  <c r="O40" i="2"/>
  <c r="N40" i="2"/>
  <c r="M40" i="2"/>
  <c r="L40" i="2"/>
  <c r="K40" i="2"/>
  <c r="J40" i="2"/>
  <c r="I40" i="2"/>
  <c r="S40" i="2" s="1"/>
  <c r="H40" i="2"/>
  <c r="R40" i="2" s="1"/>
  <c r="G40" i="2"/>
  <c r="F40" i="2"/>
  <c r="C40" i="2"/>
  <c r="B40" i="2"/>
  <c r="E40" i="2" s="1"/>
  <c r="S39" i="2"/>
  <c r="R39" i="2"/>
  <c r="Q39" i="2"/>
  <c r="P39" i="2"/>
  <c r="E39" i="2"/>
  <c r="U39" i="2" s="1"/>
  <c r="S38" i="2"/>
  <c r="R38" i="2"/>
  <c r="Q38" i="2"/>
  <c r="P38" i="2"/>
  <c r="E38" i="2"/>
  <c r="U37" i="2"/>
  <c r="S37" i="2"/>
  <c r="R37" i="2"/>
  <c r="Q37" i="2"/>
  <c r="P37" i="2"/>
  <c r="E37" i="2"/>
  <c r="T37" i="2" s="1"/>
  <c r="S36" i="2"/>
  <c r="R36" i="2"/>
  <c r="Q36" i="2"/>
  <c r="P36" i="2"/>
  <c r="E36" i="2"/>
  <c r="T35" i="2"/>
  <c r="S35" i="2"/>
  <c r="R35" i="2"/>
  <c r="Q35" i="2"/>
  <c r="P35" i="2"/>
  <c r="E35" i="2"/>
  <c r="W33" i="2"/>
  <c r="V33" i="2"/>
  <c r="O33" i="2"/>
  <c r="N33" i="2"/>
  <c r="M33" i="2"/>
  <c r="L33" i="2"/>
  <c r="K33" i="2"/>
  <c r="J33" i="2"/>
  <c r="I33" i="2"/>
  <c r="H33" i="2"/>
  <c r="R33" i="2" s="1"/>
  <c r="G33" i="2"/>
  <c r="F33" i="2"/>
  <c r="C33" i="2"/>
  <c r="B33" i="2"/>
  <c r="E33" i="2" s="1"/>
  <c r="S32" i="2"/>
  <c r="R32" i="2"/>
  <c r="Q32" i="2"/>
  <c r="U32" i="2" s="1"/>
  <c r="P32" i="2"/>
  <c r="E32" i="2"/>
  <c r="W30" i="2"/>
  <c r="V30" i="2"/>
  <c r="O30" i="2"/>
  <c r="N30" i="2"/>
  <c r="M30" i="2"/>
  <c r="L30" i="2"/>
  <c r="K30" i="2"/>
  <c r="J30" i="2"/>
  <c r="I30" i="2"/>
  <c r="S30" i="2" s="1"/>
  <c r="H30" i="2"/>
  <c r="R30" i="2" s="1"/>
  <c r="G30" i="2"/>
  <c r="F30" i="2"/>
  <c r="C30" i="2"/>
  <c r="E30" i="2" s="1"/>
  <c r="B30" i="2"/>
  <c r="S29" i="2"/>
  <c r="R29" i="2"/>
  <c r="Q29" i="2"/>
  <c r="P29" i="2"/>
  <c r="E29" i="2"/>
  <c r="S28" i="2"/>
  <c r="R28" i="2"/>
  <c r="Q28" i="2"/>
  <c r="P28" i="2"/>
  <c r="E28" i="2"/>
  <c r="U27" i="2"/>
  <c r="S27" i="2"/>
  <c r="R27" i="2"/>
  <c r="Q27" i="2"/>
  <c r="P27" i="2"/>
  <c r="E27" i="2"/>
  <c r="T27" i="2" s="1"/>
  <c r="S26" i="2"/>
  <c r="R26" i="2"/>
  <c r="Q26" i="2"/>
  <c r="P26" i="2"/>
  <c r="E26" i="2"/>
  <c r="W24" i="2"/>
  <c r="V24" i="2"/>
  <c r="O24" i="2"/>
  <c r="N24" i="2"/>
  <c r="M24" i="2"/>
  <c r="L24" i="2"/>
  <c r="K24" i="2"/>
  <c r="J24" i="2"/>
  <c r="I24" i="2"/>
  <c r="S24" i="2" s="1"/>
  <c r="H24" i="2"/>
  <c r="R24" i="2" s="1"/>
  <c r="G24" i="2"/>
  <c r="F24" i="2"/>
  <c r="C24" i="2"/>
  <c r="B24" i="2"/>
  <c r="S23" i="2"/>
  <c r="R23" i="2"/>
  <c r="Q23" i="2"/>
  <c r="P23" i="2"/>
  <c r="E23" i="2"/>
  <c r="S22" i="2"/>
  <c r="R22" i="2"/>
  <c r="Q22" i="2"/>
  <c r="P22" i="2"/>
  <c r="E22" i="2"/>
  <c r="T22" i="2" s="1"/>
  <c r="U21" i="2"/>
  <c r="T21" i="2"/>
  <c r="S21" i="2"/>
  <c r="R21" i="2"/>
  <c r="Q21" i="2"/>
  <c r="P21" i="2"/>
  <c r="E21" i="2"/>
  <c r="S20" i="2"/>
  <c r="R20" i="2"/>
  <c r="Q20" i="2"/>
  <c r="P20" i="2"/>
  <c r="E20" i="2"/>
  <c r="S19" i="2"/>
  <c r="R19" i="2"/>
  <c r="Q19" i="2"/>
  <c r="P19" i="2"/>
  <c r="E19" i="2"/>
  <c r="S18" i="2"/>
  <c r="R18" i="2"/>
  <c r="Q18" i="2"/>
  <c r="P18" i="2"/>
  <c r="E18" i="2"/>
  <c r="U18" i="2" s="1"/>
  <c r="W16" i="2"/>
  <c r="V16" i="2"/>
  <c r="O16" i="2"/>
  <c r="N16" i="2"/>
  <c r="M16" i="2"/>
  <c r="L16" i="2"/>
  <c r="K16" i="2"/>
  <c r="J16" i="2"/>
  <c r="I16" i="2"/>
  <c r="S16" i="2" s="1"/>
  <c r="H16" i="2"/>
  <c r="R16" i="2" s="1"/>
  <c r="G16" i="2"/>
  <c r="F16" i="2"/>
  <c r="E16" i="2"/>
  <c r="C16" i="2"/>
  <c r="B16" i="2"/>
  <c r="S15" i="2"/>
  <c r="R15" i="2"/>
  <c r="Q15" i="2"/>
  <c r="P15" i="2"/>
  <c r="E15" i="2"/>
  <c r="U15" i="2" s="1"/>
  <c r="S14" i="2"/>
  <c r="R14" i="2"/>
  <c r="Q14" i="2"/>
  <c r="P14" i="2"/>
  <c r="E14" i="2"/>
  <c r="S13" i="2"/>
  <c r="R13" i="2"/>
  <c r="Q13" i="2"/>
  <c r="P13" i="2"/>
  <c r="E13" i="2"/>
  <c r="T13" i="2" s="1"/>
  <c r="U12" i="2"/>
  <c r="T12" i="2"/>
  <c r="S12" i="2"/>
  <c r="R12" i="2"/>
  <c r="Q12" i="2"/>
  <c r="P12" i="2"/>
  <c r="E12" i="2"/>
  <c r="S11" i="2"/>
  <c r="R11" i="2"/>
  <c r="Q11" i="2"/>
  <c r="P11" i="2"/>
  <c r="E11" i="2"/>
  <c r="U11" i="2" s="1"/>
  <c r="S10" i="2"/>
  <c r="R10" i="2"/>
  <c r="Q10" i="2"/>
  <c r="P10" i="2"/>
  <c r="E10" i="2"/>
  <c r="U9" i="2"/>
  <c r="S9" i="2"/>
  <c r="R9" i="2"/>
  <c r="Q9" i="2"/>
  <c r="P9" i="2"/>
  <c r="E9" i="2"/>
  <c r="S93" i="1"/>
  <c r="R93" i="1"/>
  <c r="Q93" i="1"/>
  <c r="P93" i="1"/>
  <c r="E93" i="1"/>
  <c r="S92" i="1"/>
  <c r="R92" i="1"/>
  <c r="Q92" i="1"/>
  <c r="P92" i="1"/>
  <c r="E92" i="1"/>
  <c r="U92" i="1" s="1"/>
  <c r="S91" i="1"/>
  <c r="R91" i="1"/>
  <c r="Q91" i="1"/>
  <c r="P91" i="1"/>
  <c r="E91" i="1"/>
  <c r="S90" i="1"/>
  <c r="R90" i="1"/>
  <c r="Q90" i="1"/>
  <c r="P90" i="1"/>
  <c r="E90" i="1"/>
  <c r="S89" i="1"/>
  <c r="R89" i="1"/>
  <c r="Q89" i="1"/>
  <c r="P89" i="1"/>
  <c r="E89" i="1"/>
  <c r="S88" i="1"/>
  <c r="R88" i="1"/>
  <c r="Q88" i="1"/>
  <c r="P88" i="1"/>
  <c r="E88" i="1"/>
  <c r="U88" i="1" s="1"/>
  <c r="S87" i="1"/>
  <c r="R87" i="1"/>
  <c r="Q87" i="1"/>
  <c r="P87" i="1"/>
  <c r="E87" i="1"/>
  <c r="S86" i="1"/>
  <c r="R86" i="1"/>
  <c r="Q86" i="1"/>
  <c r="P86" i="1"/>
  <c r="E86" i="1"/>
  <c r="W72" i="1"/>
  <c r="V72" i="1"/>
  <c r="O72" i="1"/>
  <c r="N72" i="1"/>
  <c r="M72" i="1"/>
  <c r="L72" i="1"/>
  <c r="K72" i="1"/>
  <c r="J72" i="1"/>
  <c r="I72" i="1"/>
  <c r="S72" i="1" s="1"/>
  <c r="H72" i="1"/>
  <c r="R72" i="1" s="1"/>
  <c r="G72" i="1"/>
  <c r="F72" i="1"/>
  <c r="C72" i="1"/>
  <c r="E72" i="1" s="1"/>
  <c r="B72" i="1"/>
  <c r="W71" i="1"/>
  <c r="V71" i="1"/>
  <c r="O71" i="1"/>
  <c r="N71" i="1"/>
  <c r="M71" i="1"/>
  <c r="L71" i="1"/>
  <c r="K71" i="1"/>
  <c r="J71" i="1"/>
  <c r="I71" i="1"/>
  <c r="S71" i="1" s="1"/>
  <c r="H71" i="1"/>
  <c r="R71" i="1" s="1"/>
  <c r="G71" i="1"/>
  <c r="F71" i="1"/>
  <c r="C71" i="1"/>
  <c r="B71" i="1"/>
  <c r="E71" i="1" s="1"/>
  <c r="W70" i="1"/>
  <c r="V70" i="1"/>
  <c r="O70" i="1"/>
  <c r="N70" i="1"/>
  <c r="M70" i="1"/>
  <c r="L70" i="1"/>
  <c r="K70" i="1"/>
  <c r="J70" i="1"/>
  <c r="I70" i="1"/>
  <c r="S70" i="1" s="1"/>
  <c r="H70" i="1"/>
  <c r="P70" i="1" s="1"/>
  <c r="G70" i="1"/>
  <c r="F70" i="1"/>
  <c r="C70" i="1"/>
  <c r="B70" i="1"/>
  <c r="E70" i="1" s="1"/>
  <c r="S69" i="1"/>
  <c r="R69" i="1"/>
  <c r="Q69" i="1"/>
  <c r="U69" i="1" s="1"/>
  <c r="P69" i="1"/>
  <c r="T69" i="1" s="1"/>
  <c r="E69" i="1"/>
  <c r="W67" i="1"/>
  <c r="V67" i="1"/>
  <c r="O67" i="1"/>
  <c r="N67" i="1"/>
  <c r="M67" i="1"/>
  <c r="L67" i="1"/>
  <c r="K67" i="1"/>
  <c r="J67" i="1"/>
  <c r="I67" i="1"/>
  <c r="S67" i="1" s="1"/>
  <c r="H67" i="1"/>
  <c r="R67" i="1" s="1"/>
  <c r="G67" i="1"/>
  <c r="F67" i="1"/>
  <c r="C67" i="1"/>
  <c r="B67" i="1"/>
  <c r="E67" i="1" s="1"/>
  <c r="W66" i="1"/>
  <c r="V66" i="1"/>
  <c r="S66" i="1"/>
  <c r="O66" i="1"/>
  <c r="N66" i="1"/>
  <c r="M66" i="1"/>
  <c r="L66" i="1"/>
  <c r="K66" i="1"/>
  <c r="J66" i="1"/>
  <c r="I66" i="1"/>
  <c r="H66" i="1"/>
  <c r="R66" i="1" s="1"/>
  <c r="G66" i="1"/>
  <c r="F66" i="1"/>
  <c r="C66" i="1"/>
  <c r="B66" i="1"/>
  <c r="S65" i="1"/>
  <c r="R65" i="1"/>
  <c r="Q65" i="1"/>
  <c r="P65" i="1"/>
  <c r="E65" i="1"/>
  <c r="S64" i="1"/>
  <c r="R64" i="1"/>
  <c r="Q64" i="1"/>
  <c r="P64" i="1"/>
  <c r="T64" i="1" s="1"/>
  <c r="E64" i="1"/>
  <c r="S63" i="1"/>
  <c r="R63" i="1"/>
  <c r="Q63" i="1"/>
  <c r="P63" i="1"/>
  <c r="E63" i="1"/>
  <c r="T62" i="1"/>
  <c r="S62" i="1"/>
  <c r="R62" i="1"/>
  <c r="Q62" i="1"/>
  <c r="P62" i="1"/>
  <c r="E62" i="1"/>
  <c r="U62" i="1" s="1"/>
  <c r="S61" i="1"/>
  <c r="R61" i="1"/>
  <c r="Q61" i="1"/>
  <c r="P61" i="1"/>
  <c r="E61" i="1"/>
  <c r="V59" i="1"/>
  <c r="O59" i="1"/>
  <c r="N59" i="1"/>
  <c r="M59" i="1"/>
  <c r="L59" i="1"/>
  <c r="K59" i="1"/>
  <c r="J59" i="1"/>
  <c r="I59" i="1"/>
  <c r="S59" i="1" s="1"/>
  <c r="H59" i="1"/>
  <c r="R59" i="1" s="1"/>
  <c r="G59" i="1"/>
  <c r="F59" i="1"/>
  <c r="C59" i="1"/>
  <c r="B59" i="1"/>
  <c r="S58" i="1"/>
  <c r="R58" i="1"/>
  <c r="Q58" i="1"/>
  <c r="P58" i="1"/>
  <c r="E58" i="1"/>
  <c r="U58" i="1" s="1"/>
  <c r="S57" i="1"/>
  <c r="R57" i="1"/>
  <c r="Q57" i="1"/>
  <c r="P57" i="1"/>
  <c r="E57" i="1"/>
  <c r="S56" i="1"/>
  <c r="R56" i="1"/>
  <c r="Q56" i="1"/>
  <c r="P56" i="1"/>
  <c r="E56" i="1"/>
  <c r="U55" i="1"/>
  <c r="T55" i="1"/>
  <c r="S55" i="1"/>
  <c r="R55" i="1"/>
  <c r="Q55" i="1"/>
  <c r="P55" i="1"/>
  <c r="E55" i="1"/>
  <c r="W53" i="1"/>
  <c r="V53" i="1"/>
  <c r="O53" i="1"/>
  <c r="N53" i="1"/>
  <c r="M53" i="1"/>
  <c r="L53" i="1"/>
  <c r="K53" i="1"/>
  <c r="J53" i="1"/>
  <c r="I53" i="1"/>
  <c r="S53" i="1" s="1"/>
  <c r="H53" i="1"/>
  <c r="R53" i="1" s="1"/>
  <c r="G53" i="1"/>
  <c r="F53" i="1"/>
  <c r="C53" i="1"/>
  <c r="B53" i="1"/>
  <c r="S52" i="1"/>
  <c r="R52" i="1"/>
  <c r="Q52" i="1"/>
  <c r="P52" i="1"/>
  <c r="E52" i="1"/>
  <c r="S51" i="1"/>
  <c r="R51" i="1"/>
  <c r="Q51" i="1"/>
  <c r="U51" i="1" s="1"/>
  <c r="P51" i="1"/>
  <c r="E51" i="1"/>
  <c r="T51" i="1" s="1"/>
  <c r="U50" i="1"/>
  <c r="T50" i="1"/>
  <c r="S50" i="1"/>
  <c r="R50" i="1"/>
  <c r="Q50" i="1"/>
  <c r="P50" i="1"/>
  <c r="E50" i="1"/>
  <c r="S49" i="1"/>
  <c r="R49" i="1"/>
  <c r="Q49" i="1"/>
  <c r="P49" i="1"/>
  <c r="E49" i="1"/>
  <c r="U49" i="1" s="1"/>
  <c r="S48" i="1"/>
  <c r="R48" i="1"/>
  <c r="Q48" i="1"/>
  <c r="P48" i="1"/>
  <c r="E48" i="1"/>
  <c r="S47" i="1"/>
  <c r="R47" i="1"/>
  <c r="Q47" i="1"/>
  <c r="P47" i="1"/>
  <c r="E47" i="1"/>
  <c r="T47" i="1" s="1"/>
  <c r="S46" i="1"/>
  <c r="R46" i="1"/>
  <c r="Q46" i="1"/>
  <c r="P46" i="1"/>
  <c r="E46" i="1"/>
  <c r="U46" i="1" s="1"/>
  <c r="S45" i="1"/>
  <c r="R45" i="1"/>
  <c r="Q45" i="1"/>
  <c r="P45" i="1"/>
  <c r="E45" i="1"/>
  <c r="U45" i="1" s="1"/>
  <c r="S44" i="1"/>
  <c r="R44" i="1"/>
  <c r="Q44" i="1"/>
  <c r="P44" i="1"/>
  <c r="E44" i="1"/>
  <c r="S43" i="1"/>
  <c r="R43" i="1"/>
  <c r="Q43" i="1"/>
  <c r="U43" i="1" s="1"/>
  <c r="P43" i="1"/>
  <c r="E43" i="1"/>
  <c r="U42" i="1"/>
  <c r="T42" i="1"/>
  <c r="S42" i="1"/>
  <c r="R42" i="1"/>
  <c r="Q42" i="1"/>
  <c r="P42" i="1"/>
  <c r="E42" i="1"/>
  <c r="W40" i="1"/>
  <c r="V40" i="1"/>
  <c r="S40" i="1"/>
  <c r="O40" i="1"/>
  <c r="N40" i="1"/>
  <c r="M40" i="1"/>
  <c r="L40" i="1"/>
  <c r="K40" i="1"/>
  <c r="J40" i="1"/>
  <c r="I40" i="1"/>
  <c r="H40" i="1"/>
  <c r="R40" i="1" s="1"/>
  <c r="G40" i="1"/>
  <c r="F40" i="1"/>
  <c r="C40" i="1"/>
  <c r="B40" i="1"/>
  <c r="S39" i="1"/>
  <c r="R39" i="1"/>
  <c r="Q39" i="1"/>
  <c r="P39" i="1"/>
  <c r="E39" i="1"/>
  <c r="S38" i="1"/>
  <c r="R38" i="1"/>
  <c r="Q38" i="1"/>
  <c r="P38" i="1"/>
  <c r="E38" i="1"/>
  <c r="U38" i="1" s="1"/>
  <c r="S37" i="1"/>
  <c r="R37" i="1"/>
  <c r="Q37" i="1"/>
  <c r="P37" i="1"/>
  <c r="E37" i="1"/>
  <c r="U37" i="1" s="1"/>
  <c r="S36" i="1"/>
  <c r="R36" i="1"/>
  <c r="Q36" i="1"/>
  <c r="P36" i="1"/>
  <c r="E36" i="1"/>
  <c r="U36" i="1" s="1"/>
  <c r="S35" i="1"/>
  <c r="R35" i="1"/>
  <c r="Q35" i="1"/>
  <c r="P35" i="1"/>
  <c r="E35" i="1"/>
  <c r="W33" i="1"/>
  <c r="V33" i="1"/>
  <c r="O33" i="1"/>
  <c r="N33" i="1"/>
  <c r="M33" i="1"/>
  <c r="L33" i="1"/>
  <c r="K33" i="1"/>
  <c r="J33" i="1"/>
  <c r="I33" i="1"/>
  <c r="S33" i="1" s="1"/>
  <c r="H33" i="1"/>
  <c r="R33" i="1" s="1"/>
  <c r="G33" i="1"/>
  <c r="F33" i="1"/>
  <c r="E33" i="1"/>
  <c r="C33" i="1"/>
  <c r="B33" i="1"/>
  <c r="S32" i="1"/>
  <c r="R32" i="1"/>
  <c r="Q32" i="1"/>
  <c r="U32" i="1" s="1"/>
  <c r="P32" i="1"/>
  <c r="T32" i="1" s="1"/>
  <c r="E32" i="1"/>
  <c r="W30" i="1"/>
  <c r="V30" i="1"/>
  <c r="S30" i="1"/>
  <c r="O30" i="1"/>
  <c r="N30" i="1"/>
  <c r="M30" i="1"/>
  <c r="L30" i="1"/>
  <c r="K30" i="1"/>
  <c r="J30" i="1"/>
  <c r="I30" i="1"/>
  <c r="H30" i="1"/>
  <c r="R30" i="1" s="1"/>
  <c r="G30" i="1"/>
  <c r="F30" i="1"/>
  <c r="C30" i="1"/>
  <c r="B30" i="1"/>
  <c r="S29" i="1"/>
  <c r="R29" i="1"/>
  <c r="Q29" i="1"/>
  <c r="P29" i="1"/>
  <c r="E29" i="1"/>
  <c r="S28" i="1"/>
  <c r="R28" i="1"/>
  <c r="Q28" i="1"/>
  <c r="U28" i="1" s="1"/>
  <c r="P28" i="1"/>
  <c r="E28" i="1"/>
  <c r="T28" i="1" s="1"/>
  <c r="U27" i="1"/>
  <c r="T27" i="1"/>
  <c r="S27" i="1"/>
  <c r="R27" i="1"/>
  <c r="Q27" i="1"/>
  <c r="P27" i="1"/>
  <c r="E27" i="1"/>
  <c r="S26" i="1"/>
  <c r="R26" i="1"/>
  <c r="Q26" i="1"/>
  <c r="P26" i="1"/>
  <c r="E26" i="1"/>
  <c r="W24" i="1"/>
  <c r="V24" i="1"/>
  <c r="O24" i="1"/>
  <c r="N24" i="1"/>
  <c r="M24" i="1"/>
  <c r="L24" i="1"/>
  <c r="K24" i="1"/>
  <c r="J24" i="1"/>
  <c r="I24" i="1"/>
  <c r="S24" i="1" s="1"/>
  <c r="H24" i="1"/>
  <c r="R24" i="1" s="1"/>
  <c r="G24" i="1"/>
  <c r="F24" i="1"/>
  <c r="C24" i="1"/>
  <c r="B24" i="1"/>
  <c r="E24" i="1" s="1"/>
  <c r="U23" i="1"/>
  <c r="S23" i="1"/>
  <c r="R23" i="1"/>
  <c r="Q23" i="1"/>
  <c r="P23" i="1"/>
  <c r="E23" i="1"/>
  <c r="T23" i="1" s="1"/>
  <c r="T22" i="1"/>
  <c r="S22" i="1"/>
  <c r="R22" i="1"/>
  <c r="Q22" i="1"/>
  <c r="P22" i="1"/>
  <c r="E22" i="1"/>
  <c r="U22" i="1" s="1"/>
  <c r="S21" i="1"/>
  <c r="R21" i="1"/>
  <c r="Q21" i="1"/>
  <c r="P21" i="1"/>
  <c r="E21" i="1"/>
  <c r="U21" i="1" s="1"/>
  <c r="U20" i="1"/>
  <c r="S20" i="1"/>
  <c r="R20" i="1"/>
  <c r="Q20" i="1"/>
  <c r="P20" i="1"/>
  <c r="E20" i="1"/>
  <c r="T20" i="1" s="1"/>
  <c r="S19" i="1"/>
  <c r="R19" i="1"/>
  <c r="Q19" i="1"/>
  <c r="U19" i="1" s="1"/>
  <c r="P19" i="1"/>
  <c r="T19" i="1" s="1"/>
  <c r="E19" i="1"/>
  <c r="S18" i="1"/>
  <c r="R18" i="1"/>
  <c r="Q18" i="1"/>
  <c r="P18" i="1"/>
  <c r="E18" i="1"/>
  <c r="U18" i="1" s="1"/>
  <c r="W16" i="1"/>
  <c r="V16" i="1"/>
  <c r="O16" i="1"/>
  <c r="N16" i="1"/>
  <c r="M16" i="1"/>
  <c r="L16" i="1"/>
  <c r="K16" i="1"/>
  <c r="J16" i="1"/>
  <c r="I16" i="1"/>
  <c r="H16" i="1"/>
  <c r="P16" i="1" s="1"/>
  <c r="G16" i="1"/>
  <c r="F16" i="1"/>
  <c r="C16" i="1"/>
  <c r="B16" i="1"/>
  <c r="S15" i="1"/>
  <c r="R15" i="1"/>
  <c r="Q15" i="1"/>
  <c r="P15" i="1"/>
  <c r="T15" i="1" s="1"/>
  <c r="E15" i="1"/>
  <c r="S14" i="1"/>
  <c r="R14" i="1"/>
  <c r="Q14" i="1"/>
  <c r="U14" i="1" s="1"/>
  <c r="P14" i="1"/>
  <c r="T14" i="1" s="1"/>
  <c r="E14" i="1"/>
  <c r="S13" i="1"/>
  <c r="R13" i="1"/>
  <c r="Q13" i="1"/>
  <c r="P13" i="1"/>
  <c r="E13" i="1"/>
  <c r="U13" i="1" s="1"/>
  <c r="S12" i="1"/>
  <c r="R12" i="1"/>
  <c r="Q12" i="1"/>
  <c r="P12" i="1"/>
  <c r="E12" i="1"/>
  <c r="U12" i="1" s="1"/>
  <c r="S11" i="1"/>
  <c r="R11" i="1"/>
  <c r="Q11" i="1"/>
  <c r="U11" i="1" s="1"/>
  <c r="P11" i="1"/>
  <c r="E11" i="1"/>
  <c r="S10" i="1"/>
  <c r="R10" i="1"/>
  <c r="Q10" i="1"/>
  <c r="P10" i="1"/>
  <c r="E10" i="1"/>
  <c r="S9" i="1"/>
  <c r="R9" i="1"/>
  <c r="Q9" i="1"/>
  <c r="P9" i="1"/>
  <c r="E9" i="1"/>
  <c r="U9" i="1" s="1"/>
  <c r="U90" i="4" l="1"/>
  <c r="T90" i="4"/>
  <c r="U93" i="5"/>
  <c r="T93" i="5"/>
  <c r="T57" i="7"/>
  <c r="U57" i="7"/>
  <c r="U88" i="10"/>
  <c r="T88" i="10"/>
  <c r="U14" i="18"/>
  <c r="T14" i="18"/>
  <c r="U35" i="7"/>
  <c r="T35" i="7"/>
  <c r="T57" i="8"/>
  <c r="U57" i="8"/>
  <c r="U9" i="9"/>
  <c r="T9" i="9"/>
  <c r="T37" i="10"/>
  <c r="U37" i="10"/>
  <c r="E40" i="10"/>
  <c r="U93" i="17"/>
  <c r="T93" i="17"/>
  <c r="U19" i="33"/>
  <c r="T19" i="33"/>
  <c r="T22" i="33"/>
  <c r="U22" i="33"/>
  <c r="T48" i="4"/>
  <c r="U48" i="4"/>
  <c r="Q30" i="42"/>
  <c r="S30" i="42"/>
  <c r="T56" i="5"/>
  <c r="U56" i="5"/>
  <c r="U63" i="1"/>
  <c r="T63" i="1"/>
  <c r="U44" i="3"/>
  <c r="T44" i="3"/>
  <c r="U56" i="3"/>
  <c r="T56" i="3"/>
  <c r="U87" i="3"/>
  <c r="T87" i="3"/>
  <c r="T10" i="5"/>
  <c r="T12" i="7"/>
  <c r="U12" i="7"/>
  <c r="R30" i="7"/>
  <c r="T19" i="8"/>
  <c r="T91" i="8"/>
  <c r="U91" i="8"/>
  <c r="U21" i="10"/>
  <c r="T21" i="10"/>
  <c r="Q24" i="17"/>
  <c r="S24" i="17"/>
  <c r="U52" i="17"/>
  <c r="T52" i="17"/>
  <c r="U12" i="24"/>
  <c r="T12" i="24"/>
  <c r="T89" i="24"/>
  <c r="U89" i="24"/>
  <c r="U91" i="2"/>
  <c r="T91" i="2"/>
  <c r="T46" i="6"/>
  <c r="U46" i="6"/>
  <c r="T56" i="1"/>
  <c r="U56" i="1"/>
  <c r="U93" i="1"/>
  <c r="T93" i="1"/>
  <c r="U26" i="2"/>
  <c r="T26" i="2"/>
  <c r="U45" i="6"/>
  <c r="T45" i="6"/>
  <c r="U44" i="7"/>
  <c r="T44" i="7"/>
  <c r="U52" i="7"/>
  <c r="T52" i="7"/>
  <c r="U42" i="9"/>
  <c r="T42" i="9"/>
  <c r="T18" i="10"/>
  <c r="U18" i="10"/>
  <c r="R33" i="10"/>
  <c r="T50" i="16"/>
  <c r="U50" i="16"/>
  <c r="T38" i="17"/>
  <c r="U38" i="17"/>
  <c r="T86" i="1"/>
  <c r="U86" i="1"/>
  <c r="U45" i="7"/>
  <c r="T45" i="7"/>
  <c r="U26" i="1"/>
  <c r="T26" i="1"/>
  <c r="U22" i="5"/>
  <c r="T22" i="5"/>
  <c r="T90" i="1"/>
  <c r="U90" i="1"/>
  <c r="U65" i="2"/>
  <c r="T65" i="2"/>
  <c r="U87" i="2"/>
  <c r="T87" i="2"/>
  <c r="U86" i="4"/>
  <c r="T86" i="4"/>
  <c r="U9" i="5"/>
  <c r="T9" i="5"/>
  <c r="U55" i="5"/>
  <c r="T55" i="5"/>
  <c r="U89" i="5"/>
  <c r="T89" i="5"/>
  <c r="T42" i="6"/>
  <c r="U42" i="6"/>
  <c r="U49" i="7"/>
  <c r="T49" i="7"/>
  <c r="T52" i="8"/>
  <c r="U52" i="8"/>
  <c r="U56" i="8"/>
  <c r="T56" i="8"/>
  <c r="T65" i="8"/>
  <c r="U65" i="8"/>
  <c r="U37" i="9"/>
  <c r="T37" i="9"/>
  <c r="S33" i="10"/>
  <c r="U36" i="10"/>
  <c r="T36" i="10"/>
  <c r="U92" i="10"/>
  <c r="T92" i="10"/>
  <c r="Q16" i="12"/>
  <c r="S16" i="12"/>
  <c r="S40" i="15"/>
  <c r="Q40" i="15"/>
  <c r="T57" i="18"/>
  <c r="U57" i="18"/>
  <c r="U48" i="19"/>
  <c r="T48" i="19"/>
  <c r="U14" i="3"/>
  <c r="T14" i="3"/>
  <c r="U10" i="1"/>
  <c r="U23" i="3"/>
  <c r="T23" i="3"/>
  <c r="U91" i="4"/>
  <c r="T91" i="4"/>
  <c r="U18" i="5"/>
  <c r="T18" i="5"/>
  <c r="S70" i="5"/>
  <c r="T86" i="5"/>
  <c r="U86" i="5"/>
  <c r="T21" i="7"/>
  <c r="U21" i="7"/>
  <c r="U90" i="8"/>
  <c r="T90" i="8"/>
  <c r="T27" i="10"/>
  <c r="U27" i="10"/>
  <c r="T89" i="10"/>
  <c r="U89" i="10"/>
  <c r="U52" i="15"/>
  <c r="T52" i="15"/>
  <c r="U64" i="20"/>
  <c r="T64" i="20"/>
  <c r="U20" i="21"/>
  <c r="T20" i="21"/>
  <c r="U87" i="4"/>
  <c r="T87" i="4"/>
  <c r="T90" i="5"/>
  <c r="U90" i="5"/>
  <c r="U15" i="7"/>
  <c r="T15" i="7"/>
  <c r="U38" i="3"/>
  <c r="T38" i="3"/>
  <c r="T87" i="8"/>
  <c r="U87" i="8"/>
  <c r="T11" i="12"/>
  <c r="U11" i="12"/>
  <c r="S33" i="13"/>
  <c r="Q33" i="13"/>
  <c r="U33" i="13" s="1"/>
  <c r="U45" i="14"/>
  <c r="T45" i="14"/>
  <c r="S33" i="20"/>
  <c r="U36" i="20"/>
  <c r="T36" i="20"/>
  <c r="S70" i="8"/>
  <c r="Q70" i="8"/>
  <c r="U70" i="8" s="1"/>
  <c r="E59" i="5"/>
  <c r="T59" i="5" s="1"/>
  <c r="R16" i="1"/>
  <c r="R70" i="1"/>
  <c r="U89" i="1"/>
  <c r="T89" i="1"/>
  <c r="U20" i="2"/>
  <c r="T20" i="2"/>
  <c r="U36" i="2"/>
  <c r="T36" i="2"/>
  <c r="E30" i="4"/>
  <c r="U64" i="4"/>
  <c r="T64" i="4"/>
  <c r="U50" i="5"/>
  <c r="T50" i="5"/>
  <c r="U49" i="6"/>
  <c r="T49" i="6"/>
  <c r="U48" i="7"/>
  <c r="T48" i="7"/>
  <c r="U61" i="7"/>
  <c r="T61" i="7"/>
  <c r="T92" i="7"/>
  <c r="U92" i="7"/>
  <c r="R24" i="8"/>
  <c r="U64" i="8"/>
  <c r="T64" i="8"/>
  <c r="T22" i="10"/>
  <c r="U22" i="10"/>
  <c r="P40" i="11"/>
  <c r="R40" i="11"/>
  <c r="U27" i="19"/>
  <c r="T27" i="19"/>
  <c r="U12" i="20"/>
  <c r="T12" i="20"/>
  <c r="T9" i="1"/>
  <c r="U15" i="1"/>
  <c r="Q16" i="1"/>
  <c r="S16" i="1"/>
  <c r="T18" i="1"/>
  <c r="T36" i="1"/>
  <c r="T46" i="1"/>
  <c r="E59" i="1"/>
  <c r="U59" i="1" s="1"/>
  <c r="U64" i="1"/>
  <c r="T18" i="2"/>
  <c r="U29" i="2"/>
  <c r="U50" i="2"/>
  <c r="U63" i="2"/>
  <c r="T10" i="3"/>
  <c r="U12" i="3"/>
  <c r="U19" i="3"/>
  <c r="T61" i="3"/>
  <c r="T65" i="3"/>
  <c r="U51" i="4"/>
  <c r="T52" i="4"/>
  <c r="U10" i="5"/>
  <c r="Q40" i="5"/>
  <c r="U51" i="5"/>
  <c r="T26" i="6"/>
  <c r="U55" i="6"/>
  <c r="T58" i="6"/>
  <c r="U63" i="6"/>
  <c r="U69" i="6"/>
  <c r="E24" i="7"/>
  <c r="P67" i="7"/>
  <c r="E70" i="7"/>
  <c r="T70" i="7" s="1"/>
  <c r="T10" i="8"/>
  <c r="U15" i="8"/>
  <c r="U19" i="8"/>
  <c r="U20" i="8"/>
  <c r="E30" i="8"/>
  <c r="T38" i="8"/>
  <c r="E40" i="8"/>
  <c r="U14" i="9"/>
  <c r="T22" i="9"/>
  <c r="U32" i="9"/>
  <c r="U43" i="9"/>
  <c r="U56" i="9"/>
  <c r="U90" i="9"/>
  <c r="U10" i="10"/>
  <c r="E30" i="10"/>
  <c r="U46" i="10"/>
  <c r="U51" i="10"/>
  <c r="E72" i="10"/>
  <c r="P16" i="11"/>
  <c r="R16" i="11"/>
  <c r="T29" i="12"/>
  <c r="U29" i="12"/>
  <c r="E70" i="12"/>
  <c r="U28" i="13"/>
  <c r="T50" i="13"/>
  <c r="T20" i="15"/>
  <c r="U46" i="17"/>
  <c r="T46" i="17"/>
  <c r="U23" i="18"/>
  <c r="T23" i="18"/>
  <c r="T47" i="20"/>
  <c r="U55" i="20"/>
  <c r="T49" i="21"/>
  <c r="U49" i="21"/>
  <c r="U44" i="23"/>
  <c r="T44" i="23"/>
  <c r="T37" i="1"/>
  <c r="U13" i="2"/>
  <c r="U22" i="2"/>
  <c r="T29" i="2"/>
  <c r="U46" i="2"/>
  <c r="U89" i="2"/>
  <c r="U93" i="2"/>
  <c r="U26" i="3"/>
  <c r="U36" i="3"/>
  <c r="P40" i="3"/>
  <c r="R40" i="3"/>
  <c r="U49" i="3"/>
  <c r="T52" i="3"/>
  <c r="T69" i="3"/>
  <c r="U92" i="3"/>
  <c r="T57" i="4"/>
  <c r="Q66" i="4"/>
  <c r="S66" i="4"/>
  <c r="T14" i="5"/>
  <c r="Q24" i="5"/>
  <c r="S24" i="5"/>
  <c r="U64" i="5"/>
  <c r="U13" i="6"/>
  <c r="P33" i="6"/>
  <c r="R33" i="6"/>
  <c r="E59" i="6"/>
  <c r="T62" i="6"/>
  <c r="P40" i="7"/>
  <c r="Q40" i="7"/>
  <c r="P66" i="7"/>
  <c r="R66" i="7"/>
  <c r="Q67" i="7"/>
  <c r="U10" i="8"/>
  <c r="U11" i="8"/>
  <c r="E16" i="8"/>
  <c r="U44" i="8"/>
  <c r="E59" i="8"/>
  <c r="U59" i="8" s="1"/>
  <c r="Q66" i="8"/>
  <c r="S66" i="8"/>
  <c r="Q67" i="8"/>
  <c r="E71" i="8"/>
  <c r="E72" i="8"/>
  <c r="U28" i="9"/>
  <c r="P33" i="9"/>
  <c r="R33" i="9"/>
  <c r="U47" i="9"/>
  <c r="T69" i="9"/>
  <c r="U86" i="9"/>
  <c r="E24" i="10"/>
  <c r="U42" i="10"/>
  <c r="U12" i="11"/>
  <c r="U87" i="11"/>
  <c r="T87" i="11"/>
  <c r="S30" i="12"/>
  <c r="E33" i="17"/>
  <c r="U56" i="39"/>
  <c r="T56" i="39"/>
  <c r="T88" i="2"/>
  <c r="T92" i="2"/>
  <c r="T20" i="3"/>
  <c r="T35" i="3"/>
  <c r="U45" i="3"/>
  <c r="T48" i="3"/>
  <c r="T64" i="3"/>
  <c r="U88" i="3"/>
  <c r="T91" i="3"/>
  <c r="P16" i="4"/>
  <c r="R16" i="4"/>
  <c r="T56" i="4"/>
  <c r="T61" i="4"/>
  <c r="T65" i="4"/>
  <c r="T13" i="5"/>
  <c r="T23" i="5"/>
  <c r="T63" i="5"/>
  <c r="T12" i="6"/>
  <c r="U32" i="6"/>
  <c r="Q33" i="6"/>
  <c r="U33" i="6" s="1"/>
  <c r="S33" i="6"/>
  <c r="U50" i="6"/>
  <c r="U26" i="7"/>
  <c r="U36" i="7"/>
  <c r="T39" i="7"/>
  <c r="R40" i="7"/>
  <c r="P53" i="7"/>
  <c r="U62" i="7"/>
  <c r="T65" i="7"/>
  <c r="P71" i="7"/>
  <c r="Q71" i="7"/>
  <c r="U47" i="12"/>
  <c r="T47" i="12"/>
  <c r="Q66" i="13"/>
  <c r="S66" i="13"/>
  <c r="U12" i="14"/>
  <c r="T12" i="14"/>
  <c r="U19" i="16"/>
  <c r="T19" i="16"/>
  <c r="U49" i="18"/>
  <c r="T49" i="18"/>
  <c r="U37" i="19"/>
  <c r="T37" i="19"/>
  <c r="U87" i="19"/>
  <c r="T87" i="19"/>
  <c r="U15" i="21"/>
  <c r="T15" i="21"/>
  <c r="U42" i="21"/>
  <c r="T42" i="21"/>
  <c r="U93" i="21"/>
  <c r="T93" i="21"/>
  <c r="S24" i="22"/>
  <c r="Q24" i="22"/>
  <c r="U87" i="23"/>
  <c r="T87" i="23"/>
  <c r="R33" i="29"/>
  <c r="T11" i="1"/>
  <c r="E16" i="1"/>
  <c r="T38" i="1"/>
  <c r="Q40" i="1"/>
  <c r="T32" i="2"/>
  <c r="Q33" i="3"/>
  <c r="Q16" i="4"/>
  <c r="S16" i="4"/>
  <c r="Q30" i="4"/>
  <c r="S30" i="4"/>
  <c r="Q40" i="4"/>
  <c r="S40" i="4"/>
  <c r="T32" i="5"/>
  <c r="U10" i="6"/>
  <c r="P16" i="7"/>
  <c r="R16" i="7"/>
  <c r="T29" i="8"/>
  <c r="U51" i="8"/>
  <c r="Q16" i="9"/>
  <c r="U16" i="9" s="1"/>
  <c r="T51" i="9"/>
  <c r="P59" i="10"/>
  <c r="R59" i="10"/>
  <c r="P72" i="10"/>
  <c r="T44" i="12"/>
  <c r="U44" i="12"/>
  <c r="U69" i="12"/>
  <c r="T69" i="12"/>
  <c r="Q30" i="13"/>
  <c r="S30" i="13"/>
  <c r="T64" i="13"/>
  <c r="U64" i="13"/>
  <c r="U13" i="15"/>
  <c r="T13" i="15"/>
  <c r="S30" i="17"/>
  <c r="Q30" i="17"/>
  <c r="E40" i="17"/>
  <c r="U19" i="18"/>
  <c r="T19" i="18"/>
  <c r="T12" i="21"/>
  <c r="U12" i="21"/>
  <c r="U22" i="21"/>
  <c r="T22" i="21"/>
  <c r="Q24" i="2"/>
  <c r="T19" i="4"/>
  <c r="P24" i="4"/>
  <c r="R24" i="4"/>
  <c r="E33" i="4"/>
  <c r="P70" i="4"/>
  <c r="Q70" i="4"/>
  <c r="P71" i="4"/>
  <c r="R71" i="4"/>
  <c r="U32" i="5"/>
  <c r="P33" i="5"/>
  <c r="R33" i="5"/>
  <c r="T69" i="5"/>
  <c r="E66" i="6"/>
  <c r="Q33" i="7"/>
  <c r="P30" i="8"/>
  <c r="R30" i="8"/>
  <c r="Q70" i="9"/>
  <c r="U70" i="9" s="1"/>
  <c r="S70" i="9"/>
  <c r="U38" i="10"/>
  <c r="T21" i="11"/>
  <c r="U21" i="11"/>
  <c r="T15" i="12"/>
  <c r="U15" i="12"/>
  <c r="U61" i="15"/>
  <c r="T61" i="15"/>
  <c r="T92" i="15"/>
  <c r="U92" i="15"/>
  <c r="T23" i="17"/>
  <c r="U23" i="17"/>
  <c r="T65" i="18"/>
  <c r="U65" i="18"/>
  <c r="T69" i="19"/>
  <c r="U69" i="19"/>
  <c r="T93" i="20"/>
  <c r="U93" i="20"/>
  <c r="P71" i="21"/>
  <c r="R71" i="21"/>
  <c r="Q66" i="22"/>
  <c r="S66" i="22"/>
  <c r="T10" i="1"/>
  <c r="T13" i="1"/>
  <c r="Q33" i="2"/>
  <c r="S33" i="2"/>
  <c r="T39" i="2"/>
  <c r="U29" i="4"/>
  <c r="U39" i="4"/>
  <c r="U43" i="4"/>
  <c r="U44" i="4"/>
  <c r="U47" i="4"/>
  <c r="R70" i="4"/>
  <c r="Q71" i="4"/>
  <c r="S71" i="4"/>
  <c r="U28" i="5"/>
  <c r="U38" i="5"/>
  <c r="E33" i="6"/>
  <c r="E70" i="6"/>
  <c r="U70" i="6" s="1"/>
  <c r="U93" i="6"/>
  <c r="U88" i="7"/>
  <c r="Q30" i="8"/>
  <c r="S30" i="8"/>
  <c r="Q40" i="8"/>
  <c r="S40" i="8"/>
  <c r="P70" i="8"/>
  <c r="P71" i="8"/>
  <c r="T71" i="8" s="1"/>
  <c r="R71" i="8"/>
  <c r="T10" i="9"/>
  <c r="Q24" i="9"/>
  <c r="S24" i="9"/>
  <c r="Q40" i="9"/>
  <c r="U51" i="9"/>
  <c r="E53" i="9"/>
  <c r="U19" i="10"/>
  <c r="T32" i="10"/>
  <c r="U55" i="10"/>
  <c r="T58" i="10"/>
  <c r="U69" i="10"/>
  <c r="E30" i="11"/>
  <c r="R24" i="13"/>
  <c r="U51" i="14"/>
  <c r="T51" i="14"/>
  <c r="T57" i="15"/>
  <c r="U57" i="15"/>
  <c r="E71" i="15"/>
  <c r="T55" i="16"/>
  <c r="U55" i="16"/>
  <c r="U46" i="19"/>
  <c r="T46" i="19"/>
  <c r="T89" i="20"/>
  <c r="U89" i="20"/>
  <c r="U18" i="21"/>
  <c r="T18" i="21"/>
  <c r="T92" i="21"/>
  <c r="U92" i="21"/>
  <c r="P66" i="11"/>
  <c r="R66" i="11"/>
  <c r="Q40" i="12"/>
  <c r="S40" i="12"/>
  <c r="U91" i="12"/>
  <c r="T9" i="13"/>
  <c r="U38" i="13"/>
  <c r="P70" i="13"/>
  <c r="R70" i="13"/>
  <c r="U22" i="14"/>
  <c r="T90" i="14"/>
  <c r="Q33" i="15"/>
  <c r="U33" i="15" s="1"/>
  <c r="T35" i="15"/>
  <c r="T38" i="15"/>
  <c r="T63" i="15"/>
  <c r="Q16" i="16"/>
  <c r="T38" i="16"/>
  <c r="Q16" i="17"/>
  <c r="P59" i="17"/>
  <c r="E70" i="17"/>
  <c r="T70" i="17" s="1"/>
  <c r="T21" i="18"/>
  <c r="Q30" i="18"/>
  <c r="U39" i="18"/>
  <c r="Q59" i="18"/>
  <c r="U87" i="18"/>
  <c r="U91" i="18"/>
  <c r="U10" i="19"/>
  <c r="U14" i="19"/>
  <c r="T20" i="19"/>
  <c r="Q24" i="19"/>
  <c r="T29" i="19"/>
  <c r="U32" i="19"/>
  <c r="T39" i="19"/>
  <c r="U51" i="19"/>
  <c r="U56" i="19"/>
  <c r="T14" i="20"/>
  <c r="U22" i="20"/>
  <c r="T28" i="20"/>
  <c r="E40" i="20"/>
  <c r="Q70" i="20"/>
  <c r="E72" i="20"/>
  <c r="T32" i="21"/>
  <c r="T36" i="21"/>
  <c r="U63" i="23"/>
  <c r="T63" i="23"/>
  <c r="T48" i="26"/>
  <c r="U48" i="26"/>
  <c r="U14" i="28"/>
  <c r="T14" i="28"/>
  <c r="U20" i="30"/>
  <c r="T20" i="30"/>
  <c r="U26" i="11"/>
  <c r="U36" i="11"/>
  <c r="U49" i="11"/>
  <c r="T57" i="11"/>
  <c r="U62" i="11"/>
  <c r="P71" i="11"/>
  <c r="R71" i="11"/>
  <c r="P16" i="12"/>
  <c r="T16" i="12" s="1"/>
  <c r="R16" i="12"/>
  <c r="T38" i="12"/>
  <c r="U52" i="12"/>
  <c r="U57" i="12"/>
  <c r="E66" i="12"/>
  <c r="U87" i="12"/>
  <c r="U69" i="13"/>
  <c r="Q70" i="13"/>
  <c r="S70" i="13"/>
  <c r="Q71" i="13"/>
  <c r="U18" i="14"/>
  <c r="U27" i="14"/>
  <c r="T43" i="14"/>
  <c r="T49" i="14"/>
  <c r="U65" i="14"/>
  <c r="E71" i="14"/>
  <c r="U71" i="14" s="1"/>
  <c r="T11" i="15"/>
  <c r="U19" i="15"/>
  <c r="U23" i="15"/>
  <c r="E33" i="15"/>
  <c r="U36" i="15"/>
  <c r="P40" i="15"/>
  <c r="P66" i="15"/>
  <c r="R66" i="15"/>
  <c r="P30" i="16"/>
  <c r="R30" i="16"/>
  <c r="U38" i="16"/>
  <c r="E40" i="16"/>
  <c r="P70" i="16"/>
  <c r="R70" i="16"/>
  <c r="Q71" i="16"/>
  <c r="U89" i="16"/>
  <c r="T15" i="17"/>
  <c r="P30" i="17"/>
  <c r="Q59" i="17"/>
  <c r="P71" i="17"/>
  <c r="E30" i="19"/>
  <c r="E40" i="19"/>
  <c r="T44" i="19"/>
  <c r="U64" i="19"/>
  <c r="E66" i="19"/>
  <c r="U32" i="20"/>
  <c r="T38" i="20"/>
  <c r="U46" i="20"/>
  <c r="Q33" i="21"/>
  <c r="Q59" i="21"/>
  <c r="U51" i="22"/>
  <c r="T51" i="22"/>
  <c r="U11" i="23"/>
  <c r="T11" i="23"/>
  <c r="T50" i="24"/>
  <c r="U50" i="24"/>
  <c r="U9" i="27"/>
  <c r="T9" i="27"/>
  <c r="T36" i="30"/>
  <c r="U36" i="30"/>
  <c r="U93" i="30"/>
  <c r="T93" i="30"/>
  <c r="Q33" i="11"/>
  <c r="T44" i="11"/>
  <c r="E67" i="11"/>
  <c r="U88" i="11"/>
  <c r="T91" i="11"/>
  <c r="T14" i="12"/>
  <c r="T28" i="12"/>
  <c r="E33" i="12"/>
  <c r="P70" i="12"/>
  <c r="R70" i="12"/>
  <c r="Q71" i="12"/>
  <c r="S71" i="12"/>
  <c r="Q24" i="13"/>
  <c r="S24" i="13"/>
  <c r="U13" i="14"/>
  <c r="Q24" i="14"/>
  <c r="E66" i="14"/>
  <c r="T92" i="14"/>
  <c r="T18" i="15"/>
  <c r="T22" i="15"/>
  <c r="E24" i="15"/>
  <c r="T39" i="15"/>
  <c r="T65" i="15"/>
  <c r="P71" i="15"/>
  <c r="R71" i="15"/>
  <c r="U10" i="16"/>
  <c r="U11" i="16"/>
  <c r="E16" i="16"/>
  <c r="U20" i="16"/>
  <c r="P24" i="16"/>
  <c r="R24" i="16"/>
  <c r="T26" i="16"/>
  <c r="E33" i="16"/>
  <c r="T69" i="16"/>
  <c r="T88" i="16"/>
  <c r="T92" i="16"/>
  <c r="T29" i="17"/>
  <c r="P40" i="17"/>
  <c r="T40" i="17" s="1"/>
  <c r="Q40" i="17"/>
  <c r="U40" i="17" s="1"/>
  <c r="T42" i="17"/>
  <c r="T50" i="17"/>
  <c r="T55" i="17"/>
  <c r="T87" i="17"/>
  <c r="T10" i="18"/>
  <c r="Q53" i="18"/>
  <c r="T62" i="18"/>
  <c r="T69" i="18"/>
  <c r="T18" i="19"/>
  <c r="T22" i="19"/>
  <c r="T63" i="19"/>
  <c r="T91" i="19"/>
  <c r="T26" i="20"/>
  <c r="U37" i="20"/>
  <c r="T45" i="20"/>
  <c r="T86" i="20"/>
  <c r="P16" i="21"/>
  <c r="Q16" i="21"/>
  <c r="E24" i="21"/>
  <c r="T27" i="21"/>
  <c r="T37" i="21"/>
  <c r="T46" i="21"/>
  <c r="T63" i="21"/>
  <c r="T87" i="21"/>
  <c r="R71" i="23"/>
  <c r="U11" i="25"/>
  <c r="T11" i="25"/>
  <c r="T44" i="26"/>
  <c r="U44" i="26"/>
  <c r="T50" i="28"/>
  <c r="U50" i="28"/>
  <c r="U20" i="29"/>
  <c r="T20" i="29"/>
  <c r="S53" i="29"/>
  <c r="Q53" i="29"/>
  <c r="U89" i="30"/>
  <c r="T89" i="30"/>
  <c r="U56" i="31"/>
  <c r="T56" i="31"/>
  <c r="P59" i="11"/>
  <c r="U14" i="12"/>
  <c r="U28" i="12"/>
  <c r="U10" i="13"/>
  <c r="U32" i="14"/>
  <c r="Q33" i="14"/>
  <c r="S33" i="14"/>
  <c r="U32" i="15"/>
  <c r="Q66" i="15"/>
  <c r="P66" i="16"/>
  <c r="R66" i="16"/>
  <c r="Q70" i="16"/>
  <c r="E71" i="16"/>
  <c r="Q71" i="17"/>
  <c r="P70" i="18"/>
  <c r="Q71" i="18"/>
  <c r="U71" i="18" s="1"/>
  <c r="Q16" i="19"/>
  <c r="U16" i="19" s="1"/>
  <c r="Q24" i="20"/>
  <c r="P67" i="20"/>
  <c r="R16" i="21"/>
  <c r="P30" i="21"/>
  <c r="Q30" i="21"/>
  <c r="E33" i="21"/>
  <c r="P40" i="21"/>
  <c r="T40" i="21" s="1"/>
  <c r="Q40" i="21"/>
  <c r="U40" i="21" s="1"/>
  <c r="E59" i="21"/>
  <c r="E40" i="22"/>
  <c r="U20" i="25"/>
  <c r="T20" i="25"/>
  <c r="U48" i="27"/>
  <c r="T48" i="27"/>
  <c r="Q66" i="28"/>
  <c r="S66" i="28"/>
  <c r="U90" i="29"/>
  <c r="T90" i="29"/>
  <c r="U42" i="30"/>
  <c r="T42" i="30"/>
  <c r="U49" i="31"/>
  <c r="T49" i="31"/>
  <c r="R71" i="38"/>
  <c r="E16" i="12"/>
  <c r="P24" i="12"/>
  <c r="R24" i="12"/>
  <c r="E30" i="12"/>
  <c r="P66" i="12"/>
  <c r="R66" i="12"/>
  <c r="U14" i="13"/>
  <c r="U23" i="13"/>
  <c r="U90" i="13"/>
  <c r="U10" i="14"/>
  <c r="U55" i="14"/>
  <c r="U63" i="14"/>
  <c r="T88" i="14"/>
  <c r="Q30" i="15"/>
  <c r="P33" i="15"/>
  <c r="E66" i="15"/>
  <c r="Q70" i="15"/>
  <c r="U70" i="15" s="1"/>
  <c r="T15" i="16"/>
  <c r="U36" i="16"/>
  <c r="Q66" i="16"/>
  <c r="S66" i="16"/>
  <c r="Q66" i="17"/>
  <c r="P40" i="18"/>
  <c r="R40" i="18"/>
  <c r="U52" i="18"/>
  <c r="E66" i="18"/>
  <c r="P66" i="19"/>
  <c r="R66" i="19"/>
  <c r="U10" i="20"/>
  <c r="T56" i="20"/>
  <c r="P59" i="20"/>
  <c r="U13" i="21"/>
  <c r="P66" i="21"/>
  <c r="Q66" i="21"/>
  <c r="U91" i="21"/>
  <c r="T91" i="21"/>
  <c r="U58" i="24"/>
  <c r="T58" i="24"/>
  <c r="U35" i="25"/>
  <c r="T35" i="25"/>
  <c r="U91" i="25"/>
  <c r="T91" i="25"/>
  <c r="T39" i="26"/>
  <c r="U39" i="26"/>
  <c r="U56" i="26"/>
  <c r="T56" i="26"/>
  <c r="T87" i="26"/>
  <c r="U87" i="26"/>
  <c r="U43" i="28"/>
  <c r="T43" i="28"/>
  <c r="T15" i="31"/>
  <c r="U15" i="31"/>
  <c r="P30" i="11"/>
  <c r="R30" i="11"/>
  <c r="E33" i="11"/>
  <c r="Q66" i="12"/>
  <c r="U66" i="12" s="1"/>
  <c r="S66" i="12"/>
  <c r="E71" i="12"/>
  <c r="E72" i="12"/>
  <c r="U19" i="13"/>
  <c r="E24" i="13"/>
  <c r="P33" i="13"/>
  <c r="E40" i="13"/>
  <c r="U51" i="13"/>
  <c r="U56" i="13"/>
  <c r="U86" i="13"/>
  <c r="E24" i="14"/>
  <c r="U69" i="14"/>
  <c r="Q71" i="14"/>
  <c r="E30" i="15"/>
  <c r="E53" i="15"/>
  <c r="Q24" i="16"/>
  <c r="T36" i="16"/>
  <c r="Q40" i="16"/>
  <c r="T45" i="16"/>
  <c r="T49" i="16"/>
  <c r="Q53" i="16"/>
  <c r="T58" i="16"/>
  <c r="Q59" i="16"/>
  <c r="T62" i="16"/>
  <c r="P33" i="17"/>
  <c r="T33" i="17" s="1"/>
  <c r="R33" i="17"/>
  <c r="E66" i="17"/>
  <c r="T89" i="17"/>
  <c r="P16" i="18"/>
  <c r="R16" i="18"/>
  <c r="U18" i="18"/>
  <c r="U22" i="18"/>
  <c r="Q40" i="18"/>
  <c r="T45" i="18"/>
  <c r="U48" i="18"/>
  <c r="T56" i="18"/>
  <c r="E72" i="18"/>
  <c r="Q40" i="19"/>
  <c r="E16" i="20"/>
  <c r="E53" i="21"/>
  <c r="Q67" i="21"/>
  <c r="U67" i="21" s="1"/>
  <c r="U36" i="22"/>
  <c r="T36" i="22"/>
  <c r="U20" i="23"/>
  <c r="T20" i="23"/>
  <c r="T69" i="27"/>
  <c r="U69" i="27"/>
  <c r="T22" i="28"/>
  <c r="U22" i="28"/>
  <c r="Q40" i="28"/>
  <c r="S40" i="28"/>
  <c r="T90" i="36"/>
  <c r="U90" i="36"/>
  <c r="U93" i="36"/>
  <c r="T93" i="36"/>
  <c r="U11" i="22"/>
  <c r="T23" i="22"/>
  <c r="Q53" i="22"/>
  <c r="T62" i="22"/>
  <c r="U87" i="22"/>
  <c r="T9" i="23"/>
  <c r="T18" i="23"/>
  <c r="T42" i="23"/>
  <c r="T65" i="23"/>
  <c r="T14" i="24"/>
  <c r="U22" i="24"/>
  <c r="T28" i="24"/>
  <c r="U37" i="24"/>
  <c r="T45" i="24"/>
  <c r="E72" i="24"/>
  <c r="T13" i="25"/>
  <c r="T22" i="25"/>
  <c r="P30" i="25"/>
  <c r="Q30" i="25"/>
  <c r="E33" i="25"/>
  <c r="T37" i="25"/>
  <c r="T42" i="25"/>
  <c r="U49" i="25"/>
  <c r="P66" i="25"/>
  <c r="Q66" i="25"/>
  <c r="T93" i="25"/>
  <c r="U11" i="26"/>
  <c r="T23" i="26"/>
  <c r="T28" i="26"/>
  <c r="T36" i="26"/>
  <c r="T62" i="26"/>
  <c r="T69" i="26"/>
  <c r="P71" i="26"/>
  <c r="R71" i="26"/>
  <c r="P33" i="27"/>
  <c r="P71" i="27"/>
  <c r="R71" i="27"/>
  <c r="P24" i="28"/>
  <c r="R24" i="28"/>
  <c r="Q67" i="28"/>
  <c r="T69" i="28"/>
  <c r="P70" i="28"/>
  <c r="R70" i="28"/>
  <c r="P16" i="29"/>
  <c r="U32" i="29"/>
  <c r="T69" i="29"/>
  <c r="E24" i="30"/>
  <c r="P53" i="30"/>
  <c r="Q66" i="30"/>
  <c r="U46" i="32"/>
  <c r="T46" i="32"/>
  <c r="U45" i="33"/>
  <c r="T45" i="33"/>
  <c r="U20" i="34"/>
  <c r="T20" i="34"/>
  <c r="T45" i="34"/>
  <c r="U45" i="34"/>
  <c r="U63" i="34"/>
  <c r="T63" i="34"/>
  <c r="U38" i="35"/>
  <c r="T38" i="35"/>
  <c r="T48" i="35"/>
  <c r="U48" i="35"/>
  <c r="U51" i="35"/>
  <c r="T51" i="35"/>
  <c r="U48" i="36"/>
  <c r="T48" i="36"/>
  <c r="U26" i="37"/>
  <c r="T26" i="37"/>
  <c r="U64" i="37"/>
  <c r="T64" i="37"/>
  <c r="R30" i="38"/>
  <c r="T35" i="38"/>
  <c r="T49" i="38"/>
  <c r="U49" i="38"/>
  <c r="U52" i="38"/>
  <c r="T52" i="38"/>
  <c r="U12" i="39"/>
  <c r="T12" i="39"/>
  <c r="T15" i="42"/>
  <c r="U15" i="42"/>
  <c r="U103" i="14"/>
  <c r="T103" i="14"/>
  <c r="U103" i="5"/>
  <c r="T103" i="5"/>
  <c r="T49" i="22"/>
  <c r="U65" i="22"/>
  <c r="T90" i="22"/>
  <c r="T10" i="23"/>
  <c r="T35" i="23"/>
  <c r="Q40" i="23"/>
  <c r="T52" i="23"/>
  <c r="T57" i="23"/>
  <c r="Q70" i="23"/>
  <c r="U18" i="24"/>
  <c r="T56" i="24"/>
  <c r="P16" i="25"/>
  <c r="T16" i="25" s="1"/>
  <c r="Q16" i="25"/>
  <c r="U16" i="25" s="1"/>
  <c r="T18" i="25"/>
  <c r="U26" i="25"/>
  <c r="P40" i="25"/>
  <c r="U45" i="25"/>
  <c r="T52" i="25"/>
  <c r="T57" i="25"/>
  <c r="U62" i="25"/>
  <c r="P71" i="25"/>
  <c r="T71" i="25" s="1"/>
  <c r="Q71" i="25"/>
  <c r="P72" i="25"/>
  <c r="T89" i="25"/>
  <c r="U36" i="26"/>
  <c r="P40" i="26"/>
  <c r="R40" i="26"/>
  <c r="Q53" i="26"/>
  <c r="U65" i="26"/>
  <c r="P70" i="26"/>
  <c r="Q70" i="26"/>
  <c r="Q71" i="26"/>
  <c r="T92" i="26"/>
  <c r="U19" i="27"/>
  <c r="T37" i="27"/>
  <c r="T46" i="27"/>
  <c r="T65" i="27"/>
  <c r="T10" i="28"/>
  <c r="Q24" i="28"/>
  <c r="S24" i="28"/>
  <c r="T26" i="28"/>
  <c r="Q30" i="28"/>
  <c r="T38" i="28"/>
  <c r="U69" i="28"/>
  <c r="Q71" i="28"/>
  <c r="U71" i="28" s="1"/>
  <c r="T27" i="29"/>
  <c r="T44" i="29"/>
  <c r="T48" i="29"/>
  <c r="T52" i="29"/>
  <c r="T61" i="29"/>
  <c r="T65" i="29"/>
  <c r="Q71" i="29"/>
  <c r="U71" i="29" s="1"/>
  <c r="T88" i="29"/>
  <c r="P16" i="30"/>
  <c r="T27" i="30"/>
  <c r="T65" i="30"/>
  <c r="P16" i="31"/>
  <c r="R16" i="31"/>
  <c r="U18" i="31"/>
  <c r="U22" i="31"/>
  <c r="T47" i="31"/>
  <c r="U42" i="32"/>
  <c r="T42" i="32"/>
  <c r="T37" i="33"/>
  <c r="U37" i="33"/>
  <c r="U45" i="35"/>
  <c r="T45" i="35"/>
  <c r="S66" i="35"/>
  <c r="S24" i="36"/>
  <c r="U27" i="36"/>
  <c r="T27" i="36"/>
  <c r="U39" i="36"/>
  <c r="T39" i="36"/>
  <c r="S16" i="38"/>
  <c r="Q16" i="38"/>
  <c r="U51" i="39"/>
  <c r="T51" i="39"/>
  <c r="Q40" i="40"/>
  <c r="U90" i="41"/>
  <c r="T90" i="41"/>
  <c r="U23" i="46"/>
  <c r="T23" i="46"/>
  <c r="T90" i="52"/>
  <c r="U90" i="52"/>
  <c r="U52" i="22"/>
  <c r="E66" i="22"/>
  <c r="P70" i="22"/>
  <c r="Q70" i="22"/>
  <c r="P71" i="22"/>
  <c r="R71" i="22"/>
  <c r="T86" i="22"/>
  <c r="P24" i="23"/>
  <c r="R24" i="23"/>
  <c r="T48" i="23"/>
  <c r="U64" i="23"/>
  <c r="U13" i="24"/>
  <c r="T21" i="24"/>
  <c r="U27" i="24"/>
  <c r="T36" i="24"/>
  <c r="T51" i="24"/>
  <c r="T90" i="24"/>
  <c r="U12" i="25"/>
  <c r="U21" i="25"/>
  <c r="T29" i="25"/>
  <c r="U36" i="25"/>
  <c r="T48" i="25"/>
  <c r="T61" i="25"/>
  <c r="T65" i="25"/>
  <c r="R71" i="25"/>
  <c r="Q72" i="25"/>
  <c r="U92" i="25"/>
  <c r="Q40" i="26"/>
  <c r="T45" i="26"/>
  <c r="T49" i="26"/>
  <c r="E66" i="26"/>
  <c r="T88" i="26"/>
  <c r="T13" i="27"/>
  <c r="T22" i="27"/>
  <c r="T27" i="27"/>
  <c r="T42" i="27"/>
  <c r="Q70" i="27"/>
  <c r="T23" i="28"/>
  <c r="U38" i="28"/>
  <c r="T51" i="28"/>
  <c r="E66" i="28"/>
  <c r="T88" i="28"/>
  <c r="T92" i="28"/>
  <c r="T11" i="29"/>
  <c r="T15" i="29"/>
  <c r="U21" i="29"/>
  <c r="E66" i="29"/>
  <c r="U21" i="30"/>
  <c r="P30" i="30"/>
  <c r="Q30" i="30"/>
  <c r="T32" i="30"/>
  <c r="U35" i="30"/>
  <c r="T37" i="30"/>
  <c r="T46" i="30"/>
  <c r="P70" i="30"/>
  <c r="R70" i="30"/>
  <c r="P71" i="30"/>
  <c r="T71" i="30" s="1"/>
  <c r="U86" i="30"/>
  <c r="U90" i="30"/>
  <c r="U14" i="31"/>
  <c r="Q16" i="31"/>
  <c r="T64" i="32"/>
  <c r="U64" i="32"/>
  <c r="U89" i="32"/>
  <c r="T89" i="32"/>
  <c r="U14" i="33"/>
  <c r="T14" i="33"/>
  <c r="U55" i="34"/>
  <c r="T55" i="34"/>
  <c r="T57" i="35"/>
  <c r="U57" i="35"/>
  <c r="E16" i="36"/>
  <c r="T86" i="36"/>
  <c r="U86" i="36"/>
  <c r="U89" i="36"/>
  <c r="T89" i="36"/>
  <c r="U28" i="39"/>
  <c r="T28" i="39"/>
  <c r="S66" i="39"/>
  <c r="U45" i="41"/>
  <c r="T45" i="41"/>
  <c r="T50" i="44"/>
  <c r="U50" i="44"/>
  <c r="U52" i="45"/>
  <c r="T52" i="45"/>
  <c r="Q40" i="22"/>
  <c r="T45" i="22"/>
  <c r="U48" i="22"/>
  <c r="T56" i="22"/>
  <c r="T64" i="22"/>
  <c r="Q71" i="22"/>
  <c r="S71" i="22"/>
  <c r="T15" i="23"/>
  <c r="Q24" i="23"/>
  <c r="T29" i="23"/>
  <c r="U32" i="23"/>
  <c r="T39" i="23"/>
  <c r="U51" i="23"/>
  <c r="U56" i="23"/>
  <c r="T91" i="23"/>
  <c r="T26" i="24"/>
  <c r="U55" i="24"/>
  <c r="U63" i="24"/>
  <c r="T86" i="24"/>
  <c r="U93" i="24"/>
  <c r="T15" i="25"/>
  <c r="U32" i="25"/>
  <c r="T39" i="25"/>
  <c r="T44" i="25"/>
  <c r="U88" i="25"/>
  <c r="P30" i="26"/>
  <c r="R30" i="26"/>
  <c r="U52" i="26"/>
  <c r="T64" i="26"/>
  <c r="U91" i="26"/>
  <c r="T18" i="27"/>
  <c r="T35" i="27"/>
  <c r="T52" i="27"/>
  <c r="U64" i="27"/>
  <c r="T19" i="28"/>
  <c r="T32" i="28"/>
  <c r="T56" i="28"/>
  <c r="T64" i="28"/>
  <c r="U26" i="29"/>
  <c r="P30" i="29"/>
  <c r="Q30" i="29"/>
  <c r="E33" i="29"/>
  <c r="U35" i="29"/>
  <c r="T37" i="29"/>
  <c r="T10" i="30"/>
  <c r="T15" i="30"/>
  <c r="P24" i="30"/>
  <c r="R24" i="30"/>
  <c r="U26" i="30"/>
  <c r="T38" i="30"/>
  <c r="T52" i="30"/>
  <c r="T57" i="30"/>
  <c r="T61" i="30"/>
  <c r="U10" i="31"/>
  <c r="T12" i="31"/>
  <c r="T21" i="31"/>
  <c r="Q30" i="31"/>
  <c r="U46" i="31"/>
  <c r="E40" i="32"/>
  <c r="T56" i="32"/>
  <c r="U56" i="32"/>
  <c r="T36" i="34"/>
  <c r="U39" i="34"/>
  <c r="T39" i="34"/>
  <c r="T29" i="35"/>
  <c r="U29" i="35"/>
  <c r="Q71" i="36"/>
  <c r="S71" i="36"/>
  <c r="U12" i="37"/>
  <c r="T12" i="37"/>
  <c r="U13" i="38"/>
  <c r="T13" i="38"/>
  <c r="T45" i="38"/>
  <c r="U45" i="38"/>
  <c r="U48" i="38"/>
  <c r="T48" i="38"/>
  <c r="T44" i="39"/>
  <c r="U44" i="39"/>
  <c r="T69" i="39"/>
  <c r="U69" i="39"/>
  <c r="P40" i="45"/>
  <c r="R40" i="45"/>
  <c r="T65" i="45"/>
  <c r="U65" i="45"/>
  <c r="U56" i="48"/>
  <c r="T56" i="48"/>
  <c r="T20" i="52"/>
  <c r="U20" i="52"/>
  <c r="U35" i="22"/>
  <c r="E16" i="23"/>
  <c r="E30" i="23"/>
  <c r="U30" i="23" s="1"/>
  <c r="T32" i="23"/>
  <c r="E40" i="23"/>
  <c r="E70" i="23"/>
  <c r="Q24" i="24"/>
  <c r="T32" i="24"/>
  <c r="U69" i="24"/>
  <c r="P72" i="24"/>
  <c r="T32" i="25"/>
  <c r="P16" i="26"/>
  <c r="R16" i="26"/>
  <c r="Q30" i="26"/>
  <c r="E71" i="26"/>
  <c r="E71" i="27"/>
  <c r="E72" i="27"/>
  <c r="E24" i="28"/>
  <c r="P59" i="28"/>
  <c r="E70" i="28"/>
  <c r="U70" i="28" s="1"/>
  <c r="E71" i="28"/>
  <c r="Q24" i="29"/>
  <c r="P67" i="29"/>
  <c r="E71" i="29"/>
  <c r="P40" i="30"/>
  <c r="Q40" i="30"/>
  <c r="Q72" i="30"/>
  <c r="U72" i="30" s="1"/>
  <c r="T13" i="31"/>
  <c r="T32" i="31"/>
  <c r="U36" i="31"/>
  <c r="E53" i="31"/>
  <c r="Q66" i="31"/>
  <c r="Q70" i="31"/>
  <c r="T93" i="31"/>
  <c r="U93" i="31"/>
  <c r="U28" i="33"/>
  <c r="T28" i="33"/>
  <c r="T32" i="33"/>
  <c r="U32" i="33"/>
  <c r="S66" i="33"/>
  <c r="Q71" i="34"/>
  <c r="R33" i="37"/>
  <c r="T62" i="38"/>
  <c r="U62" i="38"/>
  <c r="U64" i="39"/>
  <c r="T64" i="39"/>
  <c r="E33" i="40"/>
  <c r="U89" i="43"/>
  <c r="T89" i="43"/>
  <c r="T37" i="44"/>
  <c r="U37" i="44"/>
  <c r="U45" i="48"/>
  <c r="T45" i="48"/>
  <c r="Q30" i="22"/>
  <c r="P33" i="23"/>
  <c r="Q33" i="23"/>
  <c r="U10" i="24"/>
  <c r="P33" i="24"/>
  <c r="R33" i="24"/>
  <c r="P70" i="24"/>
  <c r="T70" i="24" s="1"/>
  <c r="R70" i="24"/>
  <c r="Q59" i="25"/>
  <c r="Q16" i="26"/>
  <c r="T10" i="27"/>
  <c r="P33" i="28"/>
  <c r="R33" i="28"/>
  <c r="U36" i="28"/>
  <c r="P40" i="29"/>
  <c r="T40" i="29" s="1"/>
  <c r="P59" i="30"/>
  <c r="P24" i="31"/>
  <c r="Q40" i="31"/>
  <c r="Q59" i="31"/>
  <c r="U64" i="31"/>
  <c r="T64" i="31"/>
  <c r="T89" i="31"/>
  <c r="U89" i="31"/>
  <c r="T39" i="35"/>
  <c r="U39" i="35"/>
  <c r="T52" i="35"/>
  <c r="U52" i="35"/>
  <c r="U56" i="35"/>
  <c r="T56" i="35"/>
  <c r="T27" i="37"/>
  <c r="U27" i="37"/>
  <c r="U90" i="37"/>
  <c r="T90" i="37"/>
  <c r="T89" i="40"/>
  <c r="U89" i="40"/>
  <c r="T10" i="43"/>
  <c r="U10" i="43"/>
  <c r="U22" i="43"/>
  <c r="T22" i="43"/>
  <c r="U55" i="43"/>
  <c r="T55" i="43"/>
  <c r="E71" i="22"/>
  <c r="E72" i="22"/>
  <c r="T69" i="23"/>
  <c r="T10" i="24"/>
  <c r="E67" i="24"/>
  <c r="S70" i="24"/>
  <c r="R66" i="26"/>
  <c r="E40" i="27"/>
  <c r="E70" i="27"/>
  <c r="T36" i="28"/>
  <c r="E30" i="30"/>
  <c r="E30" i="31"/>
  <c r="U39" i="32"/>
  <c r="T39" i="32"/>
  <c r="U50" i="32"/>
  <c r="T50" i="32"/>
  <c r="U64" i="33"/>
  <c r="T64" i="33"/>
  <c r="T49" i="34"/>
  <c r="U49" i="34"/>
  <c r="E71" i="35"/>
  <c r="U71" i="35" s="1"/>
  <c r="T28" i="36"/>
  <c r="U28" i="36"/>
  <c r="U52" i="36"/>
  <c r="T52" i="36"/>
  <c r="U86" i="37"/>
  <c r="T86" i="37"/>
  <c r="U44" i="38"/>
  <c r="T44" i="38"/>
  <c r="U57" i="38"/>
  <c r="T57" i="38"/>
  <c r="U38" i="39"/>
  <c r="T38" i="39"/>
  <c r="U20" i="41"/>
  <c r="T20" i="41"/>
  <c r="T19" i="43"/>
  <c r="U19" i="43"/>
  <c r="U55" i="47"/>
  <c r="T55" i="47"/>
  <c r="U18" i="48"/>
  <c r="T18" i="48"/>
  <c r="E24" i="32"/>
  <c r="P30" i="32"/>
  <c r="Q30" i="32"/>
  <c r="P66" i="32"/>
  <c r="R66" i="32"/>
  <c r="T69" i="33"/>
  <c r="P70" i="33"/>
  <c r="R70" i="33"/>
  <c r="P16" i="34"/>
  <c r="R16" i="34"/>
  <c r="U36" i="34"/>
  <c r="E53" i="34"/>
  <c r="E67" i="34"/>
  <c r="E16" i="35"/>
  <c r="T64" i="35"/>
  <c r="T35" i="36"/>
  <c r="E24" i="37"/>
  <c r="E30" i="37"/>
  <c r="Q33" i="37"/>
  <c r="S33" i="37"/>
  <c r="E59" i="37"/>
  <c r="U59" i="37" s="1"/>
  <c r="U35" i="38"/>
  <c r="P40" i="38"/>
  <c r="Q40" i="38"/>
  <c r="Q59" i="38"/>
  <c r="P24" i="39"/>
  <c r="R24" i="39"/>
  <c r="Q30" i="39"/>
  <c r="S30" i="39"/>
  <c r="Q40" i="39"/>
  <c r="S40" i="39"/>
  <c r="E59" i="40"/>
  <c r="T86" i="43"/>
  <c r="U86" i="43"/>
  <c r="P16" i="45"/>
  <c r="R16" i="45"/>
  <c r="U32" i="47"/>
  <c r="U36" i="48"/>
  <c r="U15" i="49"/>
  <c r="T15" i="49"/>
  <c r="T107" i="26"/>
  <c r="U107" i="26"/>
  <c r="E66" i="31"/>
  <c r="Q66" i="32"/>
  <c r="S66" i="32"/>
  <c r="P33" i="33"/>
  <c r="R33" i="33"/>
  <c r="U69" i="33"/>
  <c r="Q70" i="33"/>
  <c r="S70" i="33"/>
  <c r="Q71" i="33"/>
  <c r="P30" i="34"/>
  <c r="P24" i="35"/>
  <c r="P30" i="35"/>
  <c r="R30" i="35"/>
  <c r="Q40" i="35"/>
  <c r="S40" i="35"/>
  <c r="U64" i="35"/>
  <c r="E72" i="38"/>
  <c r="E67" i="39"/>
  <c r="T32" i="40"/>
  <c r="Q16" i="42"/>
  <c r="S16" i="42"/>
  <c r="P24" i="42"/>
  <c r="R24" i="42"/>
  <c r="S40" i="42"/>
  <c r="U43" i="42"/>
  <c r="T43" i="42"/>
  <c r="S70" i="43"/>
  <c r="U48" i="45"/>
  <c r="T48" i="45"/>
  <c r="P71" i="45"/>
  <c r="R71" i="45"/>
  <c r="S16" i="46"/>
  <c r="U19" i="46"/>
  <c r="T19" i="46"/>
  <c r="U32" i="49"/>
  <c r="Q33" i="49"/>
  <c r="P30" i="52"/>
  <c r="R30" i="52"/>
  <c r="T113" i="47"/>
  <c r="U113" i="47"/>
  <c r="T101" i="14"/>
  <c r="U101" i="14"/>
  <c r="U109" i="14"/>
  <c r="T109" i="14"/>
  <c r="U102" i="10"/>
  <c r="T102" i="10"/>
  <c r="L112" i="8"/>
  <c r="R112" i="8" s="1"/>
  <c r="R95" i="8"/>
  <c r="U105" i="7"/>
  <c r="T105" i="7"/>
  <c r="U102" i="2"/>
  <c r="T102" i="2"/>
  <c r="P40" i="32"/>
  <c r="T10" i="33"/>
  <c r="Q33" i="33"/>
  <c r="T36" i="33"/>
  <c r="R30" i="34"/>
  <c r="T35" i="34"/>
  <c r="P40" i="34"/>
  <c r="T40" i="34" s="1"/>
  <c r="R40" i="34"/>
  <c r="R24" i="35"/>
  <c r="Q30" i="35"/>
  <c r="S30" i="35"/>
  <c r="P70" i="35"/>
  <c r="P71" i="35"/>
  <c r="R71" i="35"/>
  <c r="T32" i="36"/>
  <c r="P53" i="38"/>
  <c r="Q70" i="39"/>
  <c r="S70" i="39"/>
  <c r="Q71" i="39"/>
  <c r="P33" i="40"/>
  <c r="R33" i="40"/>
  <c r="T87" i="42"/>
  <c r="U87" i="42"/>
  <c r="U50" i="43"/>
  <c r="T50" i="43"/>
  <c r="U9" i="48"/>
  <c r="T9" i="48"/>
  <c r="U50" i="48"/>
  <c r="T50" i="48"/>
  <c r="U64" i="48"/>
  <c r="T64" i="48"/>
  <c r="U27" i="49"/>
  <c r="T27" i="49"/>
  <c r="T92" i="51"/>
  <c r="U92" i="51"/>
  <c r="U103" i="40"/>
  <c r="T103" i="40"/>
  <c r="U106" i="25"/>
  <c r="T106" i="25"/>
  <c r="U97" i="23"/>
  <c r="T97" i="23"/>
  <c r="E33" i="32"/>
  <c r="T35" i="32"/>
  <c r="R40" i="32"/>
  <c r="E53" i="32"/>
  <c r="P71" i="32"/>
  <c r="T71" i="32" s="1"/>
  <c r="R71" i="32"/>
  <c r="U35" i="34"/>
  <c r="P53" i="34"/>
  <c r="Q53" i="34"/>
  <c r="E33" i="35"/>
  <c r="R70" i="35"/>
  <c r="Q71" i="35"/>
  <c r="S71" i="35"/>
  <c r="T10" i="36"/>
  <c r="Q16" i="36"/>
  <c r="U32" i="36"/>
  <c r="P33" i="36"/>
  <c r="Q33" i="36"/>
  <c r="E66" i="37"/>
  <c r="E71" i="37"/>
  <c r="T32" i="38"/>
  <c r="P16" i="39"/>
  <c r="T16" i="39" s="1"/>
  <c r="R16" i="39"/>
  <c r="E30" i="39"/>
  <c r="U32" i="40"/>
  <c r="Q33" i="40"/>
  <c r="S33" i="40"/>
  <c r="U36" i="41"/>
  <c r="P40" i="41"/>
  <c r="T40" i="41" s="1"/>
  <c r="R40" i="41"/>
  <c r="U35" i="42"/>
  <c r="U57" i="45"/>
  <c r="T57" i="45"/>
  <c r="Q16" i="47"/>
  <c r="T91" i="47"/>
  <c r="U91" i="47"/>
  <c r="U88" i="50"/>
  <c r="T88" i="50"/>
  <c r="Q24" i="32"/>
  <c r="E30" i="32"/>
  <c r="U35" i="32"/>
  <c r="E66" i="32"/>
  <c r="P70" i="32"/>
  <c r="R70" i="32"/>
  <c r="Q71" i="32"/>
  <c r="U71" i="32" s="1"/>
  <c r="S71" i="32"/>
  <c r="E53" i="33"/>
  <c r="E70" i="33"/>
  <c r="E71" i="33"/>
  <c r="E59" i="34"/>
  <c r="P16" i="35"/>
  <c r="R16" i="35"/>
  <c r="E40" i="35"/>
  <c r="R33" i="36"/>
  <c r="E40" i="36"/>
  <c r="Q66" i="36"/>
  <c r="T69" i="36"/>
  <c r="U10" i="37"/>
  <c r="P59" i="37"/>
  <c r="Q33" i="38"/>
  <c r="P66" i="38"/>
  <c r="Q66" i="38"/>
  <c r="E70" i="38"/>
  <c r="Q16" i="39"/>
  <c r="S16" i="39"/>
  <c r="U36" i="39"/>
  <c r="E16" i="40"/>
  <c r="E30" i="40"/>
  <c r="T36" i="40"/>
  <c r="Q71" i="42"/>
  <c r="S24" i="43"/>
  <c r="T22" i="44"/>
  <c r="U22" i="44"/>
  <c r="S30" i="45"/>
  <c r="Q30" i="45"/>
  <c r="U44" i="45"/>
  <c r="T44" i="45"/>
  <c r="U14" i="47"/>
  <c r="T14" i="47"/>
  <c r="U46" i="48"/>
  <c r="T46" i="48"/>
  <c r="Q59" i="51"/>
  <c r="T61" i="51"/>
  <c r="U61" i="51"/>
  <c r="U69" i="31"/>
  <c r="T15" i="32"/>
  <c r="T55" i="32"/>
  <c r="Q59" i="32"/>
  <c r="Q70" i="32"/>
  <c r="U18" i="33"/>
  <c r="U27" i="33"/>
  <c r="E33" i="33"/>
  <c r="T56" i="33"/>
  <c r="P59" i="33"/>
  <c r="U32" i="34"/>
  <c r="U62" i="34"/>
  <c r="P66" i="34"/>
  <c r="R66" i="34"/>
  <c r="T12" i="35"/>
  <c r="Q16" i="35"/>
  <c r="S16" i="35"/>
  <c r="E30" i="35"/>
  <c r="U30" i="35" s="1"/>
  <c r="U36" i="35"/>
  <c r="U44" i="35"/>
  <c r="T11" i="36"/>
  <c r="T15" i="36"/>
  <c r="U38" i="36"/>
  <c r="E53" i="36"/>
  <c r="Q24" i="37"/>
  <c r="T32" i="37"/>
  <c r="T56" i="37"/>
  <c r="P16" i="38"/>
  <c r="Q67" i="38"/>
  <c r="E70" i="39"/>
  <c r="U63" i="40"/>
  <c r="T28" i="41"/>
  <c r="U65" i="41"/>
  <c r="S70" i="42"/>
  <c r="Q70" i="42"/>
  <c r="U13" i="43"/>
  <c r="T13" i="43"/>
  <c r="E66" i="45"/>
  <c r="U39" i="46"/>
  <c r="T11" i="47"/>
  <c r="U11" i="47"/>
  <c r="T29" i="47"/>
  <c r="U29" i="47"/>
  <c r="U22" i="48"/>
  <c r="T22" i="48"/>
  <c r="R24" i="48"/>
  <c r="T50" i="50"/>
  <c r="U50" i="50"/>
  <c r="T38" i="53"/>
  <c r="U38" i="53"/>
  <c r="T42" i="53"/>
  <c r="U42" i="53"/>
  <c r="U88" i="54"/>
  <c r="T88" i="54"/>
  <c r="R66" i="55"/>
  <c r="E33" i="42"/>
  <c r="E53" i="42"/>
  <c r="E66" i="42"/>
  <c r="P70" i="42"/>
  <c r="P71" i="42"/>
  <c r="R71" i="42"/>
  <c r="Q40" i="43"/>
  <c r="E53" i="44"/>
  <c r="P30" i="45"/>
  <c r="E40" i="46"/>
  <c r="Q66" i="46"/>
  <c r="S66" i="46"/>
  <c r="P16" i="47"/>
  <c r="R16" i="47"/>
  <c r="T32" i="47"/>
  <c r="E66" i="47"/>
  <c r="Q71" i="47"/>
  <c r="S71" i="47"/>
  <c r="T36" i="48"/>
  <c r="E59" i="48"/>
  <c r="Q66" i="48"/>
  <c r="T29" i="49"/>
  <c r="T32" i="49"/>
  <c r="T29" i="52"/>
  <c r="U29" i="52"/>
  <c r="T87" i="52"/>
  <c r="U87" i="52"/>
  <c r="E79" i="37"/>
  <c r="U106" i="53"/>
  <c r="T106" i="53"/>
  <c r="U99" i="36"/>
  <c r="T99" i="36"/>
  <c r="R95" i="18"/>
  <c r="T107" i="13"/>
  <c r="U107" i="13"/>
  <c r="T29" i="41"/>
  <c r="U35" i="41"/>
  <c r="T39" i="41"/>
  <c r="T87" i="41"/>
  <c r="T91" i="41"/>
  <c r="T28" i="42"/>
  <c r="T38" i="42"/>
  <c r="Q59" i="42"/>
  <c r="T32" i="44"/>
  <c r="U55" i="44"/>
  <c r="U58" i="44"/>
  <c r="T62" i="44"/>
  <c r="T20" i="45"/>
  <c r="U35" i="45"/>
  <c r="T39" i="45"/>
  <c r="P53" i="45"/>
  <c r="Q53" i="45"/>
  <c r="T88" i="45"/>
  <c r="T92" i="45"/>
  <c r="E16" i="46"/>
  <c r="T43" i="46"/>
  <c r="T47" i="46"/>
  <c r="E53" i="46"/>
  <c r="T56" i="46"/>
  <c r="T69" i="46"/>
  <c r="T86" i="46"/>
  <c r="T90" i="46"/>
  <c r="Q70" i="48"/>
  <c r="S70" i="48"/>
  <c r="Q71" i="48"/>
  <c r="E30" i="49"/>
  <c r="T46" i="50"/>
  <c r="U46" i="50"/>
  <c r="T57" i="51"/>
  <c r="U57" i="51"/>
  <c r="U69" i="52"/>
  <c r="P70" i="52"/>
  <c r="R70" i="52"/>
  <c r="Q71" i="52"/>
  <c r="U71" i="52" s="1"/>
  <c r="S40" i="55"/>
  <c r="Q40" i="55"/>
  <c r="E79" i="29"/>
  <c r="T97" i="36"/>
  <c r="U97" i="36"/>
  <c r="U109" i="35"/>
  <c r="T109" i="35"/>
  <c r="U101" i="30"/>
  <c r="T101" i="30"/>
  <c r="U105" i="20"/>
  <c r="T105" i="20"/>
  <c r="U105" i="13"/>
  <c r="T105" i="13"/>
  <c r="U96" i="11"/>
  <c r="T96" i="11"/>
  <c r="U100" i="2"/>
  <c r="T100" i="2"/>
  <c r="E72" i="40"/>
  <c r="T19" i="41"/>
  <c r="P16" i="42"/>
  <c r="R16" i="42"/>
  <c r="U36" i="42"/>
  <c r="U44" i="42"/>
  <c r="U14" i="43"/>
  <c r="U23" i="43"/>
  <c r="E30" i="43"/>
  <c r="T32" i="43"/>
  <c r="E40" i="43"/>
  <c r="U51" i="43"/>
  <c r="U56" i="43"/>
  <c r="U90" i="43"/>
  <c r="U10" i="44"/>
  <c r="E40" i="44"/>
  <c r="Q70" i="44"/>
  <c r="U58" i="45"/>
  <c r="P24" i="46"/>
  <c r="Q24" i="46"/>
  <c r="P30" i="46"/>
  <c r="R30" i="46"/>
  <c r="E66" i="46"/>
  <c r="U69" i="46"/>
  <c r="P70" i="46"/>
  <c r="Q70" i="46"/>
  <c r="P71" i="46"/>
  <c r="R71" i="46"/>
  <c r="T10" i="47"/>
  <c r="U15" i="47"/>
  <c r="Q40" i="47"/>
  <c r="S40" i="47"/>
  <c r="T42" i="47"/>
  <c r="T46" i="47"/>
  <c r="T50" i="47"/>
  <c r="E71" i="47"/>
  <c r="S40" i="48"/>
  <c r="E66" i="48"/>
  <c r="T42" i="50"/>
  <c r="U42" i="50"/>
  <c r="E71" i="51"/>
  <c r="E24" i="52"/>
  <c r="U10" i="53"/>
  <c r="Q33" i="54"/>
  <c r="S95" i="55"/>
  <c r="U99" i="53"/>
  <c r="T99" i="53"/>
  <c r="T101" i="40"/>
  <c r="U101" i="40"/>
  <c r="U107" i="14"/>
  <c r="T107" i="14"/>
  <c r="T100" i="10"/>
  <c r="U100" i="10"/>
  <c r="U103" i="7"/>
  <c r="T103" i="7"/>
  <c r="R33" i="43"/>
  <c r="S33" i="44"/>
  <c r="S30" i="46"/>
  <c r="S71" i="46"/>
  <c r="T22" i="50"/>
  <c r="U22" i="50"/>
  <c r="T28" i="53"/>
  <c r="U28" i="53"/>
  <c r="U97" i="42"/>
  <c r="T97" i="42"/>
  <c r="T99" i="30"/>
  <c r="U99" i="30"/>
  <c r="T103" i="13"/>
  <c r="U103" i="13"/>
  <c r="Q67" i="40"/>
  <c r="E71" i="40"/>
  <c r="T10" i="41"/>
  <c r="P16" i="41"/>
  <c r="T44" i="41"/>
  <c r="T48" i="41"/>
  <c r="U62" i="41"/>
  <c r="Q66" i="42"/>
  <c r="S66" i="42"/>
  <c r="T18" i="43"/>
  <c r="U28" i="43"/>
  <c r="U38" i="43"/>
  <c r="T69" i="43"/>
  <c r="E16" i="44"/>
  <c r="T36" i="44"/>
  <c r="T42" i="44"/>
  <c r="U46" i="44"/>
  <c r="T49" i="44"/>
  <c r="U51" i="44"/>
  <c r="E66" i="44"/>
  <c r="T62" i="45"/>
  <c r="P66" i="45"/>
  <c r="Q66" i="45"/>
  <c r="P67" i="45"/>
  <c r="E70" i="45"/>
  <c r="T29" i="46"/>
  <c r="E33" i="46"/>
  <c r="U33" i="46" s="1"/>
  <c r="Q40" i="46"/>
  <c r="S40" i="46"/>
  <c r="U20" i="47"/>
  <c r="T23" i="47"/>
  <c r="E33" i="47"/>
  <c r="U39" i="47"/>
  <c r="Q66" i="47"/>
  <c r="S66" i="47"/>
  <c r="U87" i="47"/>
  <c r="T90" i="47"/>
  <c r="T32" i="48"/>
  <c r="T55" i="48"/>
  <c r="T63" i="48"/>
  <c r="E70" i="48"/>
  <c r="T20" i="49"/>
  <c r="T26" i="49"/>
  <c r="T35" i="49"/>
  <c r="T37" i="49"/>
  <c r="T42" i="49"/>
  <c r="U48" i="49"/>
  <c r="T48" i="49"/>
  <c r="U63" i="49"/>
  <c r="Q66" i="49"/>
  <c r="S66" i="49"/>
  <c r="Q71" i="49"/>
  <c r="S71" i="49"/>
  <c r="T37" i="50"/>
  <c r="U37" i="50"/>
  <c r="U39" i="51"/>
  <c r="Q40" i="52"/>
  <c r="U18" i="53"/>
  <c r="T18" i="53"/>
  <c r="Q24" i="54"/>
  <c r="S24" i="54"/>
  <c r="T63" i="54"/>
  <c r="U63" i="54"/>
  <c r="U103" i="44"/>
  <c r="T103" i="44"/>
  <c r="U106" i="36"/>
  <c r="T106" i="36"/>
  <c r="U109" i="26"/>
  <c r="T109" i="26"/>
  <c r="U105" i="14"/>
  <c r="T105" i="14"/>
  <c r="U98" i="10"/>
  <c r="T98" i="10"/>
  <c r="R16" i="41"/>
  <c r="Q33" i="41"/>
  <c r="U33" i="41" s="1"/>
  <c r="T36" i="41"/>
  <c r="U69" i="41"/>
  <c r="T10" i="42"/>
  <c r="P30" i="42"/>
  <c r="R30" i="42"/>
  <c r="P40" i="42"/>
  <c r="R40" i="42"/>
  <c r="Q16" i="43"/>
  <c r="U16" i="43" s="1"/>
  <c r="U36" i="44"/>
  <c r="E70" i="44"/>
  <c r="E71" i="44"/>
  <c r="E24" i="45"/>
  <c r="Q33" i="45"/>
  <c r="T36" i="45"/>
  <c r="R66" i="45"/>
  <c r="Q67" i="45"/>
  <c r="U67" i="45" s="1"/>
  <c r="P16" i="46"/>
  <c r="R16" i="46"/>
  <c r="E59" i="46"/>
  <c r="E40" i="47"/>
  <c r="Q24" i="49"/>
  <c r="P40" i="49"/>
  <c r="U69" i="49"/>
  <c r="Q70" i="49"/>
  <c r="U70" i="49" s="1"/>
  <c r="E40" i="51"/>
  <c r="U23" i="52"/>
  <c r="T23" i="52"/>
  <c r="U38" i="52"/>
  <c r="T38" i="52"/>
  <c r="Q40" i="53"/>
  <c r="S40" i="53"/>
  <c r="T22" i="54"/>
  <c r="U22" i="54"/>
  <c r="M112" i="50"/>
  <c r="S112" i="50" s="1"/>
  <c r="S95" i="50"/>
  <c r="U104" i="49"/>
  <c r="T104" i="49"/>
  <c r="U96" i="33"/>
  <c r="T96" i="33"/>
  <c r="U101" i="13"/>
  <c r="T101" i="13"/>
  <c r="U109" i="13"/>
  <c r="T109" i="13"/>
  <c r="U36" i="50"/>
  <c r="R30" i="51"/>
  <c r="E33" i="51"/>
  <c r="U65" i="51"/>
  <c r="U19" i="52"/>
  <c r="U28" i="52"/>
  <c r="E59" i="52"/>
  <c r="S66" i="52"/>
  <c r="U9" i="53"/>
  <c r="U27" i="53"/>
  <c r="U46" i="53"/>
  <c r="E66" i="53"/>
  <c r="U21" i="54"/>
  <c r="T32" i="54"/>
  <c r="R30" i="55"/>
  <c r="E33" i="55"/>
  <c r="R53" i="55"/>
  <c r="E79" i="22"/>
  <c r="R95" i="1"/>
  <c r="T99" i="1"/>
  <c r="U113" i="55"/>
  <c r="T107" i="53"/>
  <c r="S95" i="49"/>
  <c r="M112" i="42"/>
  <c r="S112" i="42" s="1"/>
  <c r="T113" i="37"/>
  <c r="T107" i="36"/>
  <c r="T110" i="35"/>
  <c r="T108" i="26"/>
  <c r="T69" i="49"/>
  <c r="T35" i="50"/>
  <c r="E72" i="50"/>
  <c r="R16" i="51"/>
  <c r="S16" i="52"/>
  <c r="U65" i="52"/>
  <c r="T69" i="52"/>
  <c r="E16" i="53"/>
  <c r="S24" i="53"/>
  <c r="U64" i="53"/>
  <c r="E70" i="53"/>
  <c r="E71" i="53"/>
  <c r="E72" i="53"/>
  <c r="E72" i="54"/>
  <c r="P16" i="55"/>
  <c r="R16" i="55"/>
  <c r="U45" i="55"/>
  <c r="R71" i="55"/>
  <c r="E79" i="52"/>
  <c r="E79" i="51"/>
  <c r="E79" i="44"/>
  <c r="E79" i="43"/>
  <c r="R95" i="55"/>
  <c r="T98" i="53"/>
  <c r="T110" i="51"/>
  <c r="T105" i="49"/>
  <c r="T102" i="40"/>
  <c r="T98" i="36"/>
  <c r="T100" i="30"/>
  <c r="T113" i="29"/>
  <c r="T113" i="26"/>
  <c r="T103" i="25"/>
  <c r="T105" i="23"/>
  <c r="T113" i="22"/>
  <c r="T103" i="21"/>
  <c r="T109" i="19"/>
  <c r="T102" i="14"/>
  <c r="U104" i="14"/>
  <c r="T106" i="14"/>
  <c r="U108" i="14"/>
  <c r="T110" i="14"/>
  <c r="U100" i="13"/>
  <c r="T102" i="13"/>
  <c r="T104" i="13"/>
  <c r="T106" i="13"/>
  <c r="T108" i="13"/>
  <c r="T110" i="13"/>
  <c r="U97" i="10"/>
  <c r="T99" i="10"/>
  <c r="T101" i="10"/>
  <c r="T103" i="10"/>
  <c r="U104" i="7"/>
  <c r="T88" i="49"/>
  <c r="T92" i="49"/>
  <c r="T11" i="50"/>
  <c r="T29" i="50"/>
  <c r="T32" i="50"/>
  <c r="E70" i="50"/>
  <c r="E71" i="50"/>
  <c r="U93" i="50"/>
  <c r="T11" i="51"/>
  <c r="T20" i="51"/>
  <c r="T10" i="52"/>
  <c r="U15" i="52"/>
  <c r="S30" i="52"/>
  <c r="U35" i="52"/>
  <c r="U48" i="52"/>
  <c r="T56" i="52"/>
  <c r="U14" i="53"/>
  <c r="U23" i="53"/>
  <c r="T32" i="53"/>
  <c r="U51" i="53"/>
  <c r="U86" i="53"/>
  <c r="T89" i="53"/>
  <c r="U24" i="54"/>
  <c r="T36" i="54"/>
  <c r="E66" i="54"/>
  <c r="E71" i="54"/>
  <c r="U93" i="54"/>
  <c r="T11" i="55"/>
  <c r="U88" i="55"/>
  <c r="T91" i="55"/>
  <c r="E79" i="36"/>
  <c r="E79" i="21"/>
  <c r="T113" i="41"/>
  <c r="T113" i="15"/>
  <c r="T113" i="11"/>
  <c r="E95" i="10"/>
  <c r="E112" i="10" s="1"/>
  <c r="P59" i="49"/>
  <c r="P33" i="50"/>
  <c r="R33" i="50"/>
  <c r="P72" i="50"/>
  <c r="U89" i="50"/>
  <c r="T92" i="50"/>
  <c r="Q33" i="51"/>
  <c r="U10" i="52"/>
  <c r="U11" i="52"/>
  <c r="T14" i="52"/>
  <c r="P24" i="52"/>
  <c r="R24" i="52"/>
  <c r="E33" i="52"/>
  <c r="U39" i="52"/>
  <c r="T13" i="53"/>
  <c r="U19" i="53"/>
  <c r="T22" i="53"/>
  <c r="U32" i="53"/>
  <c r="P33" i="53"/>
  <c r="R33" i="53"/>
  <c r="T50" i="53"/>
  <c r="T55" i="53"/>
  <c r="Q66" i="53"/>
  <c r="U32" i="54"/>
  <c r="U36" i="54"/>
  <c r="U37" i="54"/>
  <c r="P59" i="54"/>
  <c r="R59" i="54"/>
  <c r="U89" i="54"/>
  <c r="T92" i="54"/>
  <c r="Q33" i="55"/>
  <c r="P59" i="55"/>
  <c r="T87" i="55"/>
  <c r="E79" i="38"/>
  <c r="E79" i="13"/>
  <c r="T100" i="55"/>
  <c r="T107" i="54"/>
  <c r="T96" i="52"/>
  <c r="T98" i="52"/>
  <c r="T100" i="52"/>
  <c r="T99" i="48"/>
  <c r="T104" i="46"/>
  <c r="U113" i="43"/>
  <c r="U107" i="38"/>
  <c r="T110" i="27"/>
  <c r="U103" i="26"/>
  <c r="T105" i="26"/>
  <c r="U105" i="17"/>
  <c r="U107" i="17"/>
  <c r="T105" i="9"/>
  <c r="T105" i="8"/>
  <c r="U98" i="5"/>
  <c r="U110" i="5"/>
  <c r="E95" i="4"/>
  <c r="T98" i="3"/>
  <c r="U100" i="3"/>
  <c r="T102" i="3"/>
  <c r="U104" i="3"/>
  <c r="T106" i="3"/>
  <c r="U108" i="3"/>
  <c r="T110" i="3"/>
  <c r="Q33" i="50"/>
  <c r="S33" i="50"/>
  <c r="P66" i="51"/>
  <c r="R66" i="51"/>
  <c r="Q59" i="55"/>
  <c r="E79" i="34"/>
  <c r="E79" i="24"/>
  <c r="S95" i="54"/>
  <c r="S95" i="38"/>
  <c r="T36" i="50"/>
  <c r="U55" i="50"/>
  <c r="T58" i="50"/>
  <c r="U63" i="50"/>
  <c r="U69" i="50"/>
  <c r="P40" i="51"/>
  <c r="Q40" i="51"/>
  <c r="U62" i="51"/>
  <c r="P71" i="51"/>
  <c r="R71" i="51"/>
  <c r="E30" i="52"/>
  <c r="U30" i="52" s="1"/>
  <c r="U36" i="52"/>
  <c r="U44" i="52"/>
  <c r="P66" i="52"/>
  <c r="R66" i="52"/>
  <c r="U91" i="52"/>
  <c r="Q16" i="53"/>
  <c r="Q53" i="53"/>
  <c r="Q70" i="53"/>
  <c r="U70" i="53" s="1"/>
  <c r="S70" i="53"/>
  <c r="Q71" i="53"/>
  <c r="U18" i="54"/>
  <c r="U27" i="54"/>
  <c r="U55" i="54"/>
  <c r="U69" i="54"/>
  <c r="E79" i="30"/>
  <c r="E79" i="26"/>
  <c r="E79" i="11"/>
  <c r="T108" i="55"/>
  <c r="U100" i="47"/>
  <c r="T102" i="47"/>
  <c r="S95" i="34"/>
  <c r="S95" i="30"/>
  <c r="U102" i="23"/>
  <c r="T101" i="12"/>
  <c r="T97" i="9"/>
  <c r="U99" i="9"/>
  <c r="T101" i="9"/>
  <c r="T110" i="9"/>
  <c r="T97" i="8"/>
  <c r="T99" i="8"/>
  <c r="T101" i="8"/>
  <c r="T108" i="8"/>
  <c r="E72" i="55"/>
  <c r="Q72" i="55"/>
  <c r="Q53" i="55"/>
  <c r="R59" i="55"/>
  <c r="S59" i="55"/>
  <c r="Q67" i="55"/>
  <c r="S67" i="55"/>
  <c r="U58" i="55"/>
  <c r="E79" i="55"/>
  <c r="P72" i="54"/>
  <c r="E67" i="54"/>
  <c r="P67" i="54"/>
  <c r="R67" i="54"/>
  <c r="Q59" i="54"/>
  <c r="R72" i="54"/>
  <c r="T99" i="54"/>
  <c r="T100" i="54"/>
  <c r="E79" i="54"/>
  <c r="U47" i="53"/>
  <c r="E67" i="53"/>
  <c r="E53" i="53"/>
  <c r="S53" i="53"/>
  <c r="T109" i="53"/>
  <c r="T47" i="52"/>
  <c r="Q53" i="52"/>
  <c r="S53" i="52"/>
  <c r="Q67" i="52"/>
  <c r="U57" i="52"/>
  <c r="E67" i="52"/>
  <c r="S67" i="52"/>
  <c r="E72" i="52"/>
  <c r="P53" i="51"/>
  <c r="R53" i="51"/>
  <c r="P72" i="51"/>
  <c r="S59" i="51"/>
  <c r="Q72" i="51"/>
  <c r="S72" i="51"/>
  <c r="Q67" i="51"/>
  <c r="U67" i="51" s="1"/>
  <c r="S67" i="51"/>
  <c r="U58" i="51"/>
  <c r="E59" i="51"/>
  <c r="R59" i="51"/>
  <c r="E72" i="51"/>
  <c r="R72" i="51"/>
  <c r="U96" i="51"/>
  <c r="T97" i="51"/>
  <c r="T98" i="51"/>
  <c r="T99" i="51"/>
  <c r="E67" i="50"/>
  <c r="P67" i="50"/>
  <c r="R67" i="50"/>
  <c r="T57" i="50"/>
  <c r="R72" i="50"/>
  <c r="T109" i="50"/>
  <c r="R59" i="49"/>
  <c r="E67" i="49"/>
  <c r="T58" i="49"/>
  <c r="Q59" i="49"/>
  <c r="E53" i="48"/>
  <c r="E72" i="48"/>
  <c r="E67" i="48"/>
  <c r="E79" i="48"/>
  <c r="E53" i="47"/>
  <c r="U57" i="47"/>
  <c r="Q67" i="47"/>
  <c r="Q72" i="47"/>
  <c r="U96" i="47"/>
  <c r="T97" i="47"/>
  <c r="T98" i="47"/>
  <c r="Q53" i="46"/>
  <c r="S53" i="46"/>
  <c r="T57" i="46"/>
  <c r="E67" i="46"/>
  <c r="Q67" i="46"/>
  <c r="E72" i="46"/>
  <c r="U99" i="46"/>
  <c r="T100" i="46"/>
  <c r="T101" i="46"/>
  <c r="M112" i="46"/>
  <c r="S112" i="46" s="1"/>
  <c r="R53" i="45"/>
  <c r="E72" i="45"/>
  <c r="Q72" i="45"/>
  <c r="R67" i="45"/>
  <c r="E59" i="45"/>
  <c r="S67" i="45"/>
  <c r="S72" i="45"/>
  <c r="Q59" i="45"/>
  <c r="S59" i="45"/>
  <c r="R95" i="45"/>
  <c r="P67" i="44"/>
  <c r="R67" i="44"/>
  <c r="Q72" i="44"/>
  <c r="P59" i="44"/>
  <c r="R59" i="44"/>
  <c r="P72" i="44"/>
  <c r="Q67" i="44"/>
  <c r="U67" i="44" s="1"/>
  <c r="R72" i="44"/>
  <c r="E72" i="43"/>
  <c r="U47" i="43"/>
  <c r="E53" i="43"/>
  <c r="E59" i="43"/>
  <c r="E67" i="43"/>
  <c r="U109" i="43"/>
  <c r="T110" i="43"/>
  <c r="U101" i="43"/>
  <c r="T102" i="43"/>
  <c r="R53" i="42"/>
  <c r="T47" i="42"/>
  <c r="Q53" i="42"/>
  <c r="S53" i="42"/>
  <c r="E72" i="42"/>
  <c r="E67" i="42"/>
  <c r="Q67" i="42"/>
  <c r="U99" i="42"/>
  <c r="T100" i="42"/>
  <c r="T101" i="42"/>
  <c r="Q67" i="41"/>
  <c r="P53" i="41"/>
  <c r="Q53" i="41"/>
  <c r="Q72" i="41"/>
  <c r="U72" i="41" s="1"/>
  <c r="U57" i="41"/>
  <c r="Q59" i="41"/>
  <c r="S59" i="41"/>
  <c r="E67" i="41"/>
  <c r="S72" i="41"/>
  <c r="S67" i="41"/>
  <c r="E59" i="41"/>
  <c r="U59" i="41" s="1"/>
  <c r="P59" i="41"/>
  <c r="R59" i="41"/>
  <c r="R95" i="41"/>
  <c r="S95" i="41"/>
  <c r="P67" i="40"/>
  <c r="P59" i="40"/>
  <c r="R59" i="40"/>
  <c r="T57" i="40"/>
  <c r="R67" i="40"/>
  <c r="R95" i="40"/>
  <c r="U105" i="40"/>
  <c r="T106" i="40"/>
  <c r="T107" i="40"/>
  <c r="M112" i="40"/>
  <c r="S112" i="40" s="1"/>
  <c r="U47" i="39"/>
  <c r="Q53" i="39"/>
  <c r="S53" i="39"/>
  <c r="R53" i="39"/>
  <c r="T58" i="39"/>
  <c r="E72" i="39"/>
  <c r="U57" i="39"/>
  <c r="T98" i="39"/>
  <c r="T110" i="39"/>
  <c r="E79" i="39"/>
  <c r="R53" i="38"/>
  <c r="S59" i="38"/>
  <c r="P72" i="38"/>
  <c r="R72" i="38"/>
  <c r="U58" i="38"/>
  <c r="E67" i="38"/>
  <c r="Q72" i="38"/>
  <c r="S72" i="38"/>
  <c r="E59" i="38"/>
  <c r="U59" i="38" s="1"/>
  <c r="R59" i="38"/>
  <c r="S67" i="38"/>
  <c r="T104" i="38"/>
  <c r="T105" i="38"/>
  <c r="T97" i="38"/>
  <c r="E67" i="37"/>
  <c r="E72" i="37"/>
  <c r="P72" i="37"/>
  <c r="T72" i="37" s="1"/>
  <c r="T47" i="37"/>
  <c r="R59" i="37"/>
  <c r="R72" i="37"/>
  <c r="T58" i="37"/>
  <c r="P67" i="37"/>
  <c r="R67" i="37"/>
  <c r="T96" i="37"/>
  <c r="T103" i="37"/>
  <c r="T104" i="37"/>
  <c r="U47" i="36"/>
  <c r="Q53" i="36"/>
  <c r="E59" i="36"/>
  <c r="E72" i="36"/>
  <c r="E67" i="36"/>
  <c r="T47" i="35"/>
  <c r="E53" i="35"/>
  <c r="P53" i="35"/>
  <c r="R53" i="35"/>
  <c r="E67" i="35"/>
  <c r="Q53" i="35"/>
  <c r="S53" i="35"/>
  <c r="T58" i="35"/>
  <c r="Q67" i="35"/>
  <c r="U67" i="35" s="1"/>
  <c r="E72" i="35"/>
  <c r="E59" i="35"/>
  <c r="U59" i="35" s="1"/>
  <c r="S59" i="35"/>
  <c r="T101" i="35"/>
  <c r="T102" i="35"/>
  <c r="Q67" i="34"/>
  <c r="R53" i="34"/>
  <c r="U58" i="34"/>
  <c r="S67" i="34"/>
  <c r="S72" i="34"/>
  <c r="Q59" i="34"/>
  <c r="S59" i="34"/>
  <c r="T100" i="34"/>
  <c r="T101" i="34"/>
  <c r="E67" i="33"/>
  <c r="P67" i="33"/>
  <c r="T67" i="33" s="1"/>
  <c r="Q67" i="33"/>
  <c r="U67" i="33" s="1"/>
  <c r="T58" i="33"/>
  <c r="R95" i="33"/>
  <c r="T103" i="33"/>
  <c r="T104" i="33"/>
  <c r="M112" i="33"/>
  <c r="S112" i="33" s="1"/>
  <c r="R53" i="32"/>
  <c r="E59" i="32"/>
  <c r="S59" i="32"/>
  <c r="E72" i="32"/>
  <c r="E67" i="32"/>
  <c r="T107" i="32"/>
  <c r="E79" i="32"/>
  <c r="Q53" i="31"/>
  <c r="E67" i="31"/>
  <c r="E72" i="31"/>
  <c r="T58" i="31"/>
  <c r="S59" i="31"/>
  <c r="T98" i="31"/>
  <c r="T110" i="31"/>
  <c r="P72" i="30"/>
  <c r="E53" i="30"/>
  <c r="P67" i="30"/>
  <c r="R67" i="30"/>
  <c r="U58" i="30"/>
  <c r="Q67" i="30"/>
  <c r="R59" i="30"/>
  <c r="R72" i="30"/>
  <c r="U103" i="30"/>
  <c r="T104" i="30"/>
  <c r="T105" i="30"/>
  <c r="T97" i="30"/>
  <c r="P53" i="29"/>
  <c r="E72" i="29"/>
  <c r="P59" i="29"/>
  <c r="R59" i="29"/>
  <c r="Q67" i="29"/>
  <c r="T57" i="29"/>
  <c r="E59" i="29"/>
  <c r="Q59" i="29"/>
  <c r="Q72" i="29"/>
  <c r="U72" i="29" s="1"/>
  <c r="U58" i="29"/>
  <c r="S95" i="29"/>
  <c r="T104" i="29"/>
  <c r="T105" i="29"/>
  <c r="E72" i="28"/>
  <c r="P72" i="28"/>
  <c r="T47" i="28"/>
  <c r="Q53" i="28"/>
  <c r="E67" i="28"/>
  <c r="P67" i="28"/>
  <c r="R95" i="28"/>
  <c r="U97" i="28"/>
  <c r="T98" i="28"/>
  <c r="T99" i="28"/>
  <c r="T100" i="28"/>
  <c r="U101" i="28"/>
  <c r="T102" i="28"/>
  <c r="T103" i="28"/>
  <c r="T104" i="28"/>
  <c r="E79" i="28"/>
  <c r="U47" i="27"/>
  <c r="E53" i="27"/>
  <c r="E59" i="27"/>
  <c r="U59" i="27" s="1"/>
  <c r="T57" i="27"/>
  <c r="T106" i="27"/>
  <c r="Q67" i="26"/>
  <c r="U57" i="26"/>
  <c r="S67" i="26"/>
  <c r="Q72" i="26"/>
  <c r="T58" i="26"/>
  <c r="U99" i="26"/>
  <c r="T100" i="26"/>
  <c r="T101" i="26"/>
  <c r="R53" i="25"/>
  <c r="E67" i="25"/>
  <c r="P67" i="25"/>
  <c r="S59" i="25"/>
  <c r="R67" i="25"/>
  <c r="Q67" i="25"/>
  <c r="U67" i="25" s="1"/>
  <c r="U58" i="25"/>
  <c r="E59" i="25"/>
  <c r="E72" i="25"/>
  <c r="R72" i="25"/>
  <c r="P67" i="24"/>
  <c r="T47" i="24"/>
  <c r="E53" i="24"/>
  <c r="P59" i="24"/>
  <c r="Q59" i="24"/>
  <c r="Q72" i="24"/>
  <c r="T97" i="24"/>
  <c r="T98" i="24"/>
  <c r="U99" i="24"/>
  <c r="T100" i="24"/>
  <c r="T110" i="24"/>
  <c r="U104" i="24"/>
  <c r="T105" i="24"/>
  <c r="T106" i="24"/>
  <c r="U107" i="24"/>
  <c r="T108" i="24"/>
  <c r="U47" i="23"/>
  <c r="E53" i="23"/>
  <c r="E67" i="23"/>
  <c r="M112" i="23"/>
  <c r="S112" i="23" s="1"/>
  <c r="E79" i="23"/>
  <c r="R53" i="22"/>
  <c r="T47" i="22"/>
  <c r="U57" i="22"/>
  <c r="Q59" i="22"/>
  <c r="Q72" i="22"/>
  <c r="U72" i="22" s="1"/>
  <c r="E67" i="22"/>
  <c r="R95" i="22"/>
  <c r="S59" i="21"/>
  <c r="U58" i="21"/>
  <c r="E67" i="21"/>
  <c r="Q72" i="21"/>
  <c r="L112" i="21"/>
  <c r="R112" i="21" s="1"/>
  <c r="T107" i="21"/>
  <c r="Q59" i="20"/>
  <c r="T58" i="20"/>
  <c r="P72" i="20"/>
  <c r="T72" i="20" s="1"/>
  <c r="Q72" i="20"/>
  <c r="U100" i="20"/>
  <c r="T101" i="20"/>
  <c r="T102" i="20"/>
  <c r="U108" i="20"/>
  <c r="T109" i="20"/>
  <c r="T110" i="20"/>
  <c r="U47" i="19"/>
  <c r="E53" i="19"/>
  <c r="Q59" i="19"/>
  <c r="E67" i="19"/>
  <c r="T105" i="19"/>
  <c r="E79" i="19"/>
  <c r="T47" i="18"/>
  <c r="E53" i="18"/>
  <c r="E67" i="18"/>
  <c r="E59" i="18"/>
  <c r="S59" i="18"/>
  <c r="U110" i="18"/>
  <c r="E79" i="18"/>
  <c r="P53" i="17"/>
  <c r="Q72" i="17"/>
  <c r="T57" i="17"/>
  <c r="E67" i="17"/>
  <c r="Q67" i="17"/>
  <c r="R59" i="17"/>
  <c r="E72" i="17"/>
  <c r="T102" i="17"/>
  <c r="E72" i="16"/>
  <c r="Q72" i="16"/>
  <c r="E53" i="16"/>
  <c r="S53" i="16"/>
  <c r="E67" i="16"/>
  <c r="E59" i="16"/>
  <c r="P59" i="16"/>
  <c r="P67" i="16"/>
  <c r="P72" i="16"/>
  <c r="S95" i="16"/>
  <c r="U99" i="16"/>
  <c r="T100" i="16"/>
  <c r="T101" i="16"/>
  <c r="U102" i="16"/>
  <c r="T103" i="16"/>
  <c r="T97" i="16"/>
  <c r="U107" i="16"/>
  <c r="T108" i="16"/>
  <c r="T109" i="16"/>
  <c r="U110" i="16"/>
  <c r="R53" i="15"/>
  <c r="Q67" i="15"/>
  <c r="E72" i="15"/>
  <c r="S67" i="15"/>
  <c r="U58" i="15"/>
  <c r="Q59" i="15"/>
  <c r="E59" i="15"/>
  <c r="U59" i="15" s="1"/>
  <c r="S59" i="15"/>
  <c r="P67" i="15"/>
  <c r="R67" i="15"/>
  <c r="Q72" i="15"/>
  <c r="R95" i="15"/>
  <c r="T103" i="15"/>
  <c r="T104" i="15"/>
  <c r="T47" i="14"/>
  <c r="P53" i="14"/>
  <c r="R53" i="14"/>
  <c r="Q53" i="14"/>
  <c r="T58" i="14"/>
  <c r="E67" i="14"/>
  <c r="U57" i="14"/>
  <c r="Q59" i="14"/>
  <c r="Q72" i="14"/>
  <c r="U72" i="14" s="1"/>
  <c r="E79" i="14"/>
  <c r="U47" i="13"/>
  <c r="E53" i="13"/>
  <c r="Q53" i="13"/>
  <c r="E59" i="13"/>
  <c r="E67" i="13"/>
  <c r="E72" i="13"/>
  <c r="S53" i="12"/>
  <c r="Q67" i="12"/>
  <c r="U67" i="12" s="1"/>
  <c r="E53" i="12"/>
  <c r="Q72" i="12"/>
  <c r="E67" i="12"/>
  <c r="S67" i="12"/>
  <c r="S95" i="12"/>
  <c r="R53" i="11"/>
  <c r="E72" i="11"/>
  <c r="Q59" i="11"/>
  <c r="S59" i="11"/>
  <c r="Q72" i="11"/>
  <c r="S72" i="11"/>
  <c r="Q67" i="11"/>
  <c r="S67" i="11"/>
  <c r="R59" i="11"/>
  <c r="U102" i="11"/>
  <c r="T103" i="11"/>
  <c r="T104" i="11"/>
  <c r="U105" i="11"/>
  <c r="T106" i="11"/>
  <c r="T107" i="11"/>
  <c r="T108" i="11"/>
  <c r="T99" i="11"/>
  <c r="T100" i="11"/>
  <c r="E53" i="10"/>
  <c r="E67" i="10"/>
  <c r="P67" i="10"/>
  <c r="R67" i="10"/>
  <c r="Q59" i="10"/>
  <c r="R72" i="10"/>
  <c r="E72" i="9"/>
  <c r="E59" i="9"/>
  <c r="U59" i="9" s="1"/>
  <c r="E67" i="9"/>
  <c r="T47" i="8"/>
  <c r="E53" i="8"/>
  <c r="P53" i="8"/>
  <c r="R53" i="8"/>
  <c r="Q53" i="8"/>
  <c r="S53" i="8"/>
  <c r="Q59" i="8"/>
  <c r="R53" i="7"/>
  <c r="Q72" i="7"/>
  <c r="S67" i="7"/>
  <c r="S72" i="7"/>
  <c r="U58" i="7"/>
  <c r="E59" i="7"/>
  <c r="S59" i="7"/>
  <c r="E67" i="7"/>
  <c r="R67" i="7"/>
  <c r="E72" i="7"/>
  <c r="P72" i="7"/>
  <c r="R72" i="7"/>
  <c r="T97" i="7"/>
  <c r="U98" i="7"/>
  <c r="T99" i="7"/>
  <c r="U100" i="7"/>
  <c r="T101" i="7"/>
  <c r="E53" i="6"/>
  <c r="E72" i="6"/>
  <c r="P67" i="6"/>
  <c r="R67" i="6"/>
  <c r="P59" i="6"/>
  <c r="Q59" i="6"/>
  <c r="P72" i="6"/>
  <c r="T72" i="6" s="1"/>
  <c r="R72" i="6"/>
  <c r="T102" i="6"/>
  <c r="T108" i="6"/>
  <c r="E67" i="5"/>
  <c r="U47" i="5"/>
  <c r="M112" i="5"/>
  <c r="S112" i="5" s="1"/>
  <c r="R95" i="5"/>
  <c r="E53" i="4"/>
  <c r="E67" i="4"/>
  <c r="Q53" i="4"/>
  <c r="S53" i="4"/>
  <c r="Q67" i="4"/>
  <c r="E59" i="4"/>
  <c r="U59" i="4" s="1"/>
  <c r="E79" i="4"/>
  <c r="Q72" i="3"/>
  <c r="S72" i="3"/>
  <c r="U58" i="3"/>
  <c r="T57" i="3"/>
  <c r="E59" i="3"/>
  <c r="U59" i="3" s="1"/>
  <c r="Q59" i="3"/>
  <c r="S59" i="3"/>
  <c r="E72" i="3"/>
  <c r="E72" i="2"/>
  <c r="P59" i="2"/>
  <c r="Q59" i="2"/>
  <c r="T57" i="2"/>
  <c r="P67" i="2"/>
  <c r="T67" i="2" s="1"/>
  <c r="R67" i="2"/>
  <c r="U47" i="1"/>
  <c r="E53" i="1"/>
  <c r="T58" i="1"/>
  <c r="T105" i="1"/>
  <c r="T70" i="3"/>
  <c r="P53" i="1"/>
  <c r="P71" i="1"/>
  <c r="P30" i="2"/>
  <c r="T30" i="2" s="1"/>
  <c r="Q53" i="2"/>
  <c r="U53" i="2" s="1"/>
  <c r="U43" i="3"/>
  <c r="P70" i="3"/>
  <c r="U37" i="4"/>
  <c r="T37" i="4"/>
  <c r="P67" i="5"/>
  <c r="P72" i="5"/>
  <c r="T72" i="5" s="1"/>
  <c r="U11" i="6"/>
  <c r="T11" i="6"/>
  <c r="P16" i="6"/>
  <c r="U52" i="6"/>
  <c r="T52" i="6"/>
  <c r="P70" i="7"/>
  <c r="U22" i="8"/>
  <c r="T22" i="8"/>
  <c r="U30" i="8"/>
  <c r="T30" i="8"/>
  <c r="U46" i="8"/>
  <c r="T46" i="8"/>
  <c r="U55" i="8"/>
  <c r="T55" i="8"/>
  <c r="U63" i="8"/>
  <c r="T63" i="8"/>
  <c r="U93" i="8"/>
  <c r="T93" i="8"/>
  <c r="P67" i="9"/>
  <c r="T67" i="9" s="1"/>
  <c r="P72" i="9"/>
  <c r="T72" i="9" s="1"/>
  <c r="U11" i="10"/>
  <c r="T11" i="10"/>
  <c r="P16" i="10"/>
  <c r="U35" i="10"/>
  <c r="T35" i="10"/>
  <c r="U87" i="10"/>
  <c r="T87" i="10"/>
  <c r="U24" i="11"/>
  <c r="T24" i="11"/>
  <c r="U64" i="11"/>
  <c r="T64" i="11"/>
  <c r="U46" i="12"/>
  <c r="T46" i="12"/>
  <c r="T59" i="12"/>
  <c r="U59" i="12"/>
  <c r="U49" i="13"/>
  <c r="T49" i="13"/>
  <c r="U58" i="13"/>
  <c r="T58" i="13"/>
  <c r="U62" i="13"/>
  <c r="T62" i="13"/>
  <c r="U20" i="14"/>
  <c r="T20" i="14"/>
  <c r="T89" i="14"/>
  <c r="U89" i="14"/>
  <c r="T12" i="15"/>
  <c r="U12" i="15"/>
  <c r="T64" i="15"/>
  <c r="U64" i="15"/>
  <c r="T69" i="15"/>
  <c r="U69" i="15"/>
  <c r="P40" i="16"/>
  <c r="T40" i="16" s="1"/>
  <c r="T52" i="16"/>
  <c r="U52" i="16"/>
  <c r="T59" i="16"/>
  <c r="U59" i="16"/>
  <c r="T63" i="16"/>
  <c r="U63" i="16"/>
  <c r="Q67" i="16"/>
  <c r="U67" i="16" s="1"/>
  <c r="T91" i="16"/>
  <c r="U91" i="16"/>
  <c r="U71" i="17"/>
  <c r="T71" i="17"/>
  <c r="P59" i="19"/>
  <c r="U33" i="24"/>
  <c r="T33" i="24"/>
  <c r="P70" i="25"/>
  <c r="T70" i="25" s="1"/>
  <c r="U89" i="26"/>
  <c r="T89" i="26"/>
  <c r="U12" i="43"/>
  <c r="T12" i="43"/>
  <c r="U21" i="43"/>
  <c r="T21" i="43"/>
  <c r="U18" i="47"/>
  <c r="T18" i="47"/>
  <c r="U37" i="47"/>
  <c r="T37" i="47"/>
  <c r="U92" i="47"/>
  <c r="T92" i="47"/>
  <c r="U20" i="48"/>
  <c r="T20" i="48"/>
  <c r="T12" i="1"/>
  <c r="T21" i="1"/>
  <c r="U24" i="1"/>
  <c r="T24" i="1"/>
  <c r="P24" i="1"/>
  <c r="E30" i="1"/>
  <c r="P30" i="1"/>
  <c r="P33" i="1"/>
  <c r="Q33" i="1"/>
  <c r="U33" i="1" s="1"/>
  <c r="U40" i="1"/>
  <c r="U35" i="1"/>
  <c r="T35" i="1"/>
  <c r="U39" i="1"/>
  <c r="T39" i="1"/>
  <c r="T45" i="1"/>
  <c r="T49" i="1"/>
  <c r="Q53" i="1"/>
  <c r="U53" i="1" s="1"/>
  <c r="U57" i="1"/>
  <c r="T57" i="1"/>
  <c r="P59" i="1"/>
  <c r="E66" i="1"/>
  <c r="P66" i="1"/>
  <c r="Q70" i="1"/>
  <c r="Q71" i="1"/>
  <c r="P72" i="1"/>
  <c r="T72" i="1" s="1"/>
  <c r="T88" i="1"/>
  <c r="T92" i="1"/>
  <c r="T11" i="2"/>
  <c r="T15" i="2"/>
  <c r="Q30" i="2"/>
  <c r="U30" i="2" s="1"/>
  <c r="U38" i="2"/>
  <c r="T38" i="2"/>
  <c r="P40" i="2"/>
  <c r="T44" i="2"/>
  <c r="T48" i="2"/>
  <c r="T52" i="2"/>
  <c r="U56" i="2"/>
  <c r="T56" i="2"/>
  <c r="T59" i="2"/>
  <c r="U59" i="2"/>
  <c r="Q70" i="2"/>
  <c r="U70" i="2" s="1"/>
  <c r="P71" i="2"/>
  <c r="T71" i="2" s="1"/>
  <c r="P16" i="3"/>
  <c r="Q16" i="3"/>
  <c r="U18" i="3"/>
  <c r="T18" i="3"/>
  <c r="U22" i="3"/>
  <c r="T22" i="3"/>
  <c r="P24" i="3"/>
  <c r="T28" i="3"/>
  <c r="T43" i="3"/>
  <c r="T47" i="3"/>
  <c r="T51" i="3"/>
  <c r="P66" i="3"/>
  <c r="Q66" i="3"/>
  <c r="P67" i="3"/>
  <c r="T67" i="3" s="1"/>
  <c r="Q70" i="3"/>
  <c r="U70" i="3" s="1"/>
  <c r="P71" i="3"/>
  <c r="T71" i="3" s="1"/>
  <c r="Q71" i="3"/>
  <c r="P72" i="3"/>
  <c r="T72" i="3" s="1"/>
  <c r="U86" i="3"/>
  <c r="T86" i="3"/>
  <c r="U13" i="4"/>
  <c r="T13" i="4"/>
  <c r="U22" i="4"/>
  <c r="T22" i="4"/>
  <c r="U30" i="4"/>
  <c r="T30" i="4"/>
  <c r="P30" i="4"/>
  <c r="U32" i="4"/>
  <c r="T32" i="4"/>
  <c r="P53" i="4"/>
  <c r="T53" i="4" s="1"/>
  <c r="U55" i="4"/>
  <c r="T55" i="4"/>
  <c r="T59" i="4"/>
  <c r="U70" i="4"/>
  <c r="T70" i="4"/>
  <c r="Q72" i="4"/>
  <c r="U12" i="5"/>
  <c r="T12" i="5"/>
  <c r="U24" i="5"/>
  <c r="T24" i="5"/>
  <c r="P24" i="5"/>
  <c r="U26" i="5"/>
  <c r="T26" i="5"/>
  <c r="Q30" i="5"/>
  <c r="U30" i="5" s="1"/>
  <c r="U70" i="5"/>
  <c r="P70" i="5"/>
  <c r="T70" i="5" s="1"/>
  <c r="T71" i="5"/>
  <c r="U92" i="5"/>
  <c r="T92" i="5"/>
  <c r="U24" i="6"/>
  <c r="T24" i="6"/>
  <c r="U48" i="6"/>
  <c r="T48" i="6"/>
  <c r="P53" i="6"/>
  <c r="T53" i="6" s="1"/>
  <c r="T59" i="6"/>
  <c r="U59" i="6"/>
  <c r="Q70" i="6"/>
  <c r="U14" i="7"/>
  <c r="T14" i="7"/>
  <c r="U28" i="7"/>
  <c r="T28" i="7"/>
  <c r="Q30" i="7"/>
  <c r="U30" i="7" s="1"/>
  <c r="T53" i="7"/>
  <c r="U43" i="7"/>
  <c r="T43" i="7"/>
  <c r="U47" i="7"/>
  <c r="T47" i="7"/>
  <c r="U51" i="7"/>
  <c r="T51" i="7"/>
  <c r="U59" i="7"/>
  <c r="T59" i="7"/>
  <c r="P59" i="7"/>
  <c r="U71" i="7"/>
  <c r="T71" i="7"/>
  <c r="Q24" i="8"/>
  <c r="P33" i="8"/>
  <c r="P40" i="8"/>
  <c r="U42" i="8"/>
  <c r="T42" i="8"/>
  <c r="T70" i="8"/>
  <c r="Q72" i="8"/>
  <c r="U72" i="8" s="1"/>
  <c r="U89" i="8"/>
  <c r="T89" i="8"/>
  <c r="U24" i="9"/>
  <c r="T24" i="9"/>
  <c r="P24" i="9"/>
  <c r="U26" i="9"/>
  <c r="T26" i="9"/>
  <c r="Q30" i="9"/>
  <c r="P70" i="9"/>
  <c r="T70" i="9" s="1"/>
  <c r="U92" i="9"/>
  <c r="T92" i="9"/>
  <c r="U24" i="10"/>
  <c r="T24" i="10"/>
  <c r="U48" i="10"/>
  <c r="T48" i="10"/>
  <c r="P53" i="10"/>
  <c r="T59" i="10"/>
  <c r="U59" i="10"/>
  <c r="Q70" i="10"/>
  <c r="U70" i="10" s="1"/>
  <c r="U14" i="11"/>
  <c r="T14" i="11"/>
  <c r="U28" i="11"/>
  <c r="T28" i="11"/>
  <c r="Q30" i="11"/>
  <c r="U53" i="11"/>
  <c r="T53" i="11"/>
  <c r="U43" i="11"/>
  <c r="T43" i="11"/>
  <c r="U56" i="11"/>
  <c r="T56" i="11"/>
  <c r="Q66" i="11"/>
  <c r="P67" i="11"/>
  <c r="U69" i="11"/>
  <c r="T69" i="11"/>
  <c r="U90" i="11"/>
  <c r="T90" i="11"/>
  <c r="U30" i="12"/>
  <c r="P30" i="12"/>
  <c r="T30" i="12" s="1"/>
  <c r="U32" i="12"/>
  <c r="T32" i="12"/>
  <c r="P40" i="12"/>
  <c r="T40" i="12" s="1"/>
  <c r="U42" i="12"/>
  <c r="T42" i="12"/>
  <c r="P53" i="12"/>
  <c r="U55" i="12"/>
  <c r="T55" i="12"/>
  <c r="Q59" i="12"/>
  <c r="U63" i="12"/>
  <c r="T63" i="12"/>
  <c r="U12" i="13"/>
  <c r="T12" i="13"/>
  <c r="Q16" i="13"/>
  <c r="U21" i="13"/>
  <c r="T21" i="13"/>
  <c r="T33" i="13"/>
  <c r="U36" i="13"/>
  <c r="T36" i="13"/>
  <c r="Q40" i="13"/>
  <c r="U45" i="13"/>
  <c r="T45" i="13"/>
  <c r="P59" i="13"/>
  <c r="U15" i="14"/>
  <c r="T15" i="14"/>
  <c r="P30" i="14"/>
  <c r="P40" i="14"/>
  <c r="U70" i="14"/>
  <c r="T70" i="14"/>
  <c r="T87" i="14"/>
  <c r="U87" i="14"/>
  <c r="T10" i="15"/>
  <c r="U10" i="15"/>
  <c r="T47" i="15"/>
  <c r="U47" i="15"/>
  <c r="T62" i="15"/>
  <c r="U62" i="15"/>
  <c r="T71" i="15"/>
  <c r="Q71" i="15"/>
  <c r="U71" i="15" s="1"/>
  <c r="S71" i="15"/>
  <c r="T57" i="16"/>
  <c r="U57" i="16"/>
  <c r="U66" i="16"/>
  <c r="T66" i="16"/>
  <c r="T61" i="16"/>
  <c r="U61" i="16"/>
  <c r="T49" i="17"/>
  <c r="U49" i="17"/>
  <c r="T62" i="17"/>
  <c r="U62" i="17"/>
  <c r="P70" i="17"/>
  <c r="T33" i="19"/>
  <c r="S33" i="19"/>
  <c r="Q33" i="19"/>
  <c r="U33" i="19" s="1"/>
  <c r="U20" i="20"/>
  <c r="T20" i="20"/>
  <c r="U36" i="23"/>
  <c r="T36" i="23"/>
  <c r="U45" i="23"/>
  <c r="T45" i="23"/>
  <c r="U59" i="23"/>
  <c r="T59" i="23"/>
  <c r="P59" i="23"/>
  <c r="U62" i="23"/>
  <c r="T62" i="23"/>
  <c r="S67" i="24"/>
  <c r="Q67" i="24"/>
  <c r="U53" i="25"/>
  <c r="T53" i="25"/>
  <c r="U43" i="25"/>
  <c r="T43" i="25"/>
  <c r="S53" i="25"/>
  <c r="Q53" i="25"/>
  <c r="U40" i="28"/>
  <c r="U35" i="28"/>
  <c r="T35" i="28"/>
  <c r="U33" i="30"/>
  <c r="T33" i="30"/>
  <c r="Q33" i="30"/>
  <c r="S33" i="30"/>
  <c r="U21" i="36"/>
  <c r="T21" i="36"/>
  <c r="U29" i="1"/>
  <c r="T29" i="1"/>
  <c r="U66" i="1"/>
  <c r="T66" i="1"/>
  <c r="U61" i="1"/>
  <c r="T61" i="1"/>
  <c r="U65" i="1"/>
  <c r="T65" i="1"/>
  <c r="U70" i="1"/>
  <c r="T70" i="1"/>
  <c r="P70" i="2"/>
  <c r="T70" i="2" s="1"/>
  <c r="U37" i="3"/>
  <c r="T37" i="3"/>
  <c r="U90" i="3"/>
  <c r="T90" i="3"/>
  <c r="U71" i="4"/>
  <c r="T71" i="4"/>
  <c r="P40" i="6"/>
  <c r="U87" i="6"/>
  <c r="T87" i="6"/>
  <c r="U24" i="7"/>
  <c r="T24" i="7"/>
  <c r="U32" i="8"/>
  <c r="T32" i="8"/>
  <c r="U71" i="8"/>
  <c r="U30" i="9"/>
  <c r="U33" i="10"/>
  <c r="T33" i="10"/>
  <c r="P40" i="10"/>
  <c r="T40" i="10" s="1"/>
  <c r="U52" i="10"/>
  <c r="T52" i="10"/>
  <c r="U24" i="12"/>
  <c r="T24" i="12"/>
  <c r="U27" i="12"/>
  <c r="T27" i="12"/>
  <c r="U37" i="12"/>
  <c r="T37" i="12"/>
  <c r="U88" i="13"/>
  <c r="T88" i="13"/>
  <c r="U29" i="14"/>
  <c r="T29" i="14"/>
  <c r="U39" i="14"/>
  <c r="T39" i="14"/>
  <c r="U30" i="15"/>
  <c r="T30" i="15"/>
  <c r="T32" i="16"/>
  <c r="U32" i="16"/>
  <c r="U36" i="19"/>
  <c r="T36" i="19"/>
  <c r="U45" i="19"/>
  <c r="T45" i="19"/>
  <c r="U59" i="19"/>
  <c r="T59" i="19"/>
  <c r="P40" i="20"/>
  <c r="U19" i="21"/>
  <c r="T19" i="21"/>
  <c r="U23" i="21"/>
  <c r="T23" i="21"/>
  <c r="U71" i="26"/>
  <c r="T71" i="26"/>
  <c r="S72" i="28"/>
  <c r="Q72" i="28"/>
  <c r="T23" i="32"/>
  <c r="U23" i="32"/>
  <c r="T45" i="32"/>
  <c r="U45" i="32"/>
  <c r="U59" i="32"/>
  <c r="T59" i="32"/>
  <c r="P59" i="32"/>
  <c r="Q24" i="1"/>
  <c r="Q30" i="1"/>
  <c r="T33" i="1"/>
  <c r="E40" i="1"/>
  <c r="P40" i="1"/>
  <c r="T40" i="1" s="1"/>
  <c r="T59" i="1"/>
  <c r="Q59" i="1"/>
  <c r="Q66" i="1"/>
  <c r="P67" i="1"/>
  <c r="Q72" i="1"/>
  <c r="U72" i="1" s="1"/>
  <c r="U19" i="2"/>
  <c r="T19" i="2"/>
  <c r="U23" i="2"/>
  <c r="T23" i="2"/>
  <c r="U33" i="2"/>
  <c r="T33" i="2"/>
  <c r="P33" i="2"/>
  <c r="U40" i="2"/>
  <c r="T40" i="2"/>
  <c r="U35" i="2"/>
  <c r="Q40" i="2"/>
  <c r="U64" i="2"/>
  <c r="T64" i="2"/>
  <c r="P66" i="2"/>
  <c r="Q71" i="2"/>
  <c r="U71" i="2" s="1"/>
  <c r="P72" i="2"/>
  <c r="Q72" i="2"/>
  <c r="U86" i="2"/>
  <c r="T86" i="2"/>
  <c r="U90" i="2"/>
  <c r="T90" i="2"/>
  <c r="U72" i="3"/>
  <c r="U67" i="3"/>
  <c r="U16" i="3"/>
  <c r="T16" i="3"/>
  <c r="U9" i="3"/>
  <c r="T9" i="3"/>
  <c r="U13" i="3"/>
  <c r="T13" i="3"/>
  <c r="U24" i="3"/>
  <c r="T24" i="3"/>
  <c r="Q24" i="3"/>
  <c r="P30" i="3"/>
  <c r="Q30" i="3"/>
  <c r="U30" i="3" s="1"/>
  <c r="U32" i="3"/>
  <c r="T32" i="3"/>
  <c r="P53" i="3"/>
  <c r="T53" i="3" s="1"/>
  <c r="Q53" i="3"/>
  <c r="U53" i="3" s="1"/>
  <c r="U55" i="3"/>
  <c r="T55" i="3"/>
  <c r="P59" i="3"/>
  <c r="U63" i="3"/>
  <c r="T63" i="3"/>
  <c r="Q67" i="3"/>
  <c r="U71" i="3"/>
  <c r="Q24" i="4"/>
  <c r="P33" i="4"/>
  <c r="P40" i="4"/>
  <c r="U42" i="4"/>
  <c r="T42" i="4"/>
  <c r="Q59" i="4"/>
  <c r="P66" i="4"/>
  <c r="U89" i="4"/>
  <c r="T89" i="4"/>
  <c r="U93" i="4"/>
  <c r="T93" i="4"/>
  <c r="Q16" i="5"/>
  <c r="U16" i="5" s="1"/>
  <c r="U21" i="5"/>
  <c r="T21" i="5"/>
  <c r="Q33" i="5"/>
  <c r="U49" i="5"/>
  <c r="T49" i="5"/>
  <c r="Q53" i="5"/>
  <c r="U58" i="5"/>
  <c r="T58" i="5"/>
  <c r="U62" i="5"/>
  <c r="T62" i="5"/>
  <c r="Q66" i="5"/>
  <c r="Q71" i="5"/>
  <c r="U71" i="5" s="1"/>
  <c r="U88" i="5"/>
  <c r="T88" i="5"/>
  <c r="U20" i="6"/>
  <c r="T20" i="6"/>
  <c r="Q24" i="6"/>
  <c r="U29" i="6"/>
  <c r="T29" i="6"/>
  <c r="U44" i="6"/>
  <c r="T44" i="6"/>
  <c r="U65" i="6"/>
  <c r="T65" i="6"/>
  <c r="U10" i="7"/>
  <c r="T10" i="7"/>
  <c r="Q16" i="7"/>
  <c r="U23" i="7"/>
  <c r="T23" i="7"/>
  <c r="T30" i="7"/>
  <c r="U33" i="7"/>
  <c r="T33" i="7"/>
  <c r="Q53" i="7"/>
  <c r="U53" i="7" s="1"/>
  <c r="U64" i="7"/>
  <c r="T64" i="7"/>
  <c r="U67" i="8"/>
  <c r="U16" i="8"/>
  <c r="U9" i="8"/>
  <c r="T9" i="8"/>
  <c r="P16" i="8"/>
  <c r="T16" i="8" s="1"/>
  <c r="U18" i="8"/>
  <c r="T18" i="8"/>
  <c r="U24" i="8"/>
  <c r="T24" i="8"/>
  <c r="U27" i="8"/>
  <c r="T27" i="8"/>
  <c r="T33" i="8"/>
  <c r="P66" i="8"/>
  <c r="Q33" i="9"/>
  <c r="U33" i="9" s="1"/>
  <c r="U49" i="9"/>
  <c r="T49" i="9"/>
  <c r="Q53" i="9"/>
  <c r="U58" i="9"/>
  <c r="T58" i="9"/>
  <c r="U62" i="9"/>
  <c r="T62" i="9"/>
  <c r="Q66" i="9"/>
  <c r="Q71" i="9"/>
  <c r="U71" i="9" s="1"/>
  <c r="U88" i="9"/>
  <c r="T88" i="9"/>
  <c r="U20" i="10"/>
  <c r="T20" i="10"/>
  <c r="Q24" i="10"/>
  <c r="U29" i="10"/>
  <c r="T29" i="10"/>
  <c r="U44" i="10"/>
  <c r="T44" i="10"/>
  <c r="U65" i="10"/>
  <c r="T65" i="10"/>
  <c r="U10" i="11"/>
  <c r="T10" i="11"/>
  <c r="Q16" i="11"/>
  <c r="U23" i="11"/>
  <c r="T23" i="11"/>
  <c r="U30" i="11"/>
  <c r="T30" i="11"/>
  <c r="U33" i="11"/>
  <c r="P70" i="11"/>
  <c r="Q71" i="11"/>
  <c r="P72" i="11"/>
  <c r="T72" i="11" s="1"/>
  <c r="U86" i="11"/>
  <c r="T86" i="11"/>
  <c r="U13" i="12"/>
  <c r="T13" i="12"/>
  <c r="U22" i="12"/>
  <c r="T22" i="12"/>
  <c r="P33" i="12"/>
  <c r="Q70" i="12"/>
  <c r="U71" i="12"/>
  <c r="T71" i="12"/>
  <c r="P71" i="12"/>
  <c r="U93" i="12"/>
  <c r="T93" i="12"/>
  <c r="U30" i="13"/>
  <c r="T30" i="13"/>
  <c r="U59" i="13"/>
  <c r="T59" i="13"/>
  <c r="P67" i="13"/>
  <c r="T67" i="13" s="1"/>
  <c r="P72" i="13"/>
  <c r="U11" i="14"/>
  <c r="T11" i="14"/>
  <c r="P16" i="14"/>
  <c r="T16" i="14" s="1"/>
  <c r="U30" i="14"/>
  <c r="T30" i="14"/>
  <c r="U33" i="14"/>
  <c r="T33" i="14"/>
  <c r="P33" i="14"/>
  <c r="T40" i="14"/>
  <c r="U35" i="14"/>
  <c r="T35" i="14"/>
  <c r="T93" i="14"/>
  <c r="U93" i="14"/>
  <c r="T45" i="15"/>
  <c r="U45" i="15"/>
  <c r="Q53" i="15"/>
  <c r="S53" i="15"/>
  <c r="U24" i="16"/>
  <c r="T24" i="16"/>
  <c r="U70" i="16"/>
  <c r="T70" i="16"/>
  <c r="S16" i="17"/>
  <c r="T47" i="17"/>
  <c r="U47" i="17"/>
  <c r="U59" i="17"/>
  <c r="T59" i="17"/>
  <c r="U88" i="19"/>
  <c r="T88" i="19"/>
  <c r="U15" i="20"/>
  <c r="T15" i="20"/>
  <c r="S67" i="20"/>
  <c r="Q67" i="20"/>
  <c r="U90" i="21"/>
  <c r="T90" i="21"/>
  <c r="U71" i="22"/>
  <c r="T71" i="22"/>
  <c r="U93" i="22"/>
  <c r="T93" i="22"/>
  <c r="U24" i="24"/>
  <c r="T24" i="24"/>
  <c r="U57" i="24"/>
  <c r="T57" i="24"/>
  <c r="S40" i="25"/>
  <c r="Q40" i="25"/>
  <c r="U27" i="26"/>
  <c r="T27" i="26"/>
  <c r="U32" i="26"/>
  <c r="T32" i="26"/>
  <c r="T33" i="27"/>
  <c r="S33" i="27"/>
  <c r="Q33" i="27"/>
  <c r="U33" i="27" s="1"/>
  <c r="U88" i="27"/>
  <c r="T88" i="27"/>
  <c r="U92" i="27"/>
  <c r="T92" i="27"/>
  <c r="P16" i="28"/>
  <c r="U66" i="28"/>
  <c r="T66" i="28"/>
  <c r="U61" i="28"/>
  <c r="T61" i="28"/>
  <c r="U65" i="28"/>
  <c r="T65" i="28"/>
  <c r="U38" i="29"/>
  <c r="T38" i="29"/>
  <c r="U56" i="29"/>
  <c r="T56" i="29"/>
  <c r="Q16" i="30"/>
  <c r="S16" i="30"/>
  <c r="T50" i="31"/>
  <c r="U50" i="31"/>
  <c r="S40" i="34"/>
  <c r="Q40" i="34"/>
  <c r="U71" i="1"/>
  <c r="T71" i="1"/>
  <c r="Q16" i="2"/>
  <c r="U28" i="2"/>
  <c r="T28" i="2"/>
  <c r="U46" i="4"/>
  <c r="T46" i="4"/>
  <c r="T33" i="6"/>
  <c r="U40" i="6"/>
  <c r="T40" i="6"/>
  <c r="U35" i="6"/>
  <c r="T35" i="6"/>
  <c r="U86" i="7"/>
  <c r="T86" i="7"/>
  <c r="U13" i="8"/>
  <c r="T13" i="8"/>
  <c r="U47" i="11"/>
  <c r="T47" i="11"/>
  <c r="U72" i="12"/>
  <c r="U16" i="12"/>
  <c r="U9" i="12"/>
  <c r="T9" i="12"/>
  <c r="T67" i="1"/>
  <c r="U16" i="1"/>
  <c r="T16" i="1"/>
  <c r="U44" i="1"/>
  <c r="T44" i="1"/>
  <c r="U48" i="1"/>
  <c r="T48" i="1"/>
  <c r="U52" i="1"/>
  <c r="T52" i="1"/>
  <c r="Q67" i="1"/>
  <c r="U67" i="1" s="1"/>
  <c r="U87" i="1"/>
  <c r="T87" i="1"/>
  <c r="U91" i="1"/>
  <c r="T91" i="1"/>
  <c r="U10" i="2"/>
  <c r="T10" i="2"/>
  <c r="U14" i="2"/>
  <c r="T14" i="2"/>
  <c r="P16" i="2"/>
  <c r="T16" i="2" s="1"/>
  <c r="E24" i="2"/>
  <c r="P24" i="2"/>
  <c r="U43" i="2"/>
  <c r="T43" i="2"/>
  <c r="U47" i="2"/>
  <c r="T47" i="2"/>
  <c r="U51" i="2"/>
  <c r="T51" i="2"/>
  <c r="P53" i="2"/>
  <c r="T53" i="2" s="1"/>
  <c r="U66" i="2"/>
  <c r="T66" i="2"/>
  <c r="U61" i="2"/>
  <c r="Q66" i="2"/>
  <c r="Q67" i="2"/>
  <c r="U67" i="2" s="1"/>
  <c r="U69" i="2"/>
  <c r="T69" i="2"/>
  <c r="U27" i="3"/>
  <c r="T27" i="3"/>
  <c r="T30" i="3"/>
  <c r="E33" i="3"/>
  <c r="P33" i="3"/>
  <c r="Q40" i="3"/>
  <c r="U42" i="3"/>
  <c r="T42" i="3"/>
  <c r="U46" i="3"/>
  <c r="T46" i="3"/>
  <c r="U50" i="3"/>
  <c r="T50" i="3"/>
  <c r="U72" i="4"/>
  <c r="U67" i="4"/>
  <c r="U16" i="4"/>
  <c r="T16" i="4"/>
  <c r="U9" i="4"/>
  <c r="T9" i="4"/>
  <c r="U18" i="4"/>
  <c r="T18" i="4"/>
  <c r="U24" i="4"/>
  <c r="T24" i="4"/>
  <c r="U27" i="4"/>
  <c r="T27" i="4"/>
  <c r="T33" i="4"/>
  <c r="U50" i="4"/>
  <c r="T50" i="4"/>
  <c r="U63" i="4"/>
  <c r="T63" i="4"/>
  <c r="U33" i="5"/>
  <c r="T33" i="5"/>
  <c r="U36" i="5"/>
  <c r="T36" i="5"/>
  <c r="U45" i="5"/>
  <c r="T45" i="5"/>
  <c r="P59" i="5"/>
  <c r="U15" i="6"/>
  <c r="T15" i="6"/>
  <c r="P30" i="6"/>
  <c r="T30" i="6" s="1"/>
  <c r="U39" i="6"/>
  <c r="T39" i="6"/>
  <c r="U57" i="6"/>
  <c r="T57" i="6"/>
  <c r="U66" i="6"/>
  <c r="T66" i="6"/>
  <c r="U61" i="6"/>
  <c r="T61" i="6"/>
  <c r="P66" i="6"/>
  <c r="Q67" i="6"/>
  <c r="P71" i="6"/>
  <c r="T71" i="6" s="1"/>
  <c r="Q72" i="6"/>
  <c r="U91" i="6"/>
  <c r="T91" i="6"/>
  <c r="U19" i="7"/>
  <c r="T19" i="7"/>
  <c r="P24" i="7"/>
  <c r="U38" i="7"/>
  <c r="T38" i="7"/>
  <c r="U56" i="7"/>
  <c r="T56" i="7"/>
  <c r="Q66" i="7"/>
  <c r="U69" i="7"/>
  <c r="T69" i="7"/>
  <c r="U90" i="7"/>
  <c r="T90" i="7"/>
  <c r="U37" i="8"/>
  <c r="T37" i="8"/>
  <c r="U50" i="8"/>
  <c r="T50" i="8"/>
  <c r="T59" i="8"/>
  <c r="U12" i="9"/>
  <c r="T12" i="9"/>
  <c r="U21" i="9"/>
  <c r="T21" i="9"/>
  <c r="T33" i="9"/>
  <c r="U36" i="9"/>
  <c r="T36" i="9"/>
  <c r="U45" i="9"/>
  <c r="T45" i="9"/>
  <c r="P59" i="9"/>
  <c r="U15" i="10"/>
  <c r="T15" i="10"/>
  <c r="P30" i="10"/>
  <c r="T30" i="10" s="1"/>
  <c r="U39" i="10"/>
  <c r="T39" i="10"/>
  <c r="U57" i="10"/>
  <c r="T57" i="10"/>
  <c r="U66" i="10"/>
  <c r="T66" i="10"/>
  <c r="U61" i="10"/>
  <c r="T61" i="10"/>
  <c r="P66" i="10"/>
  <c r="Q67" i="10"/>
  <c r="P71" i="10"/>
  <c r="T71" i="10" s="1"/>
  <c r="Q72" i="10"/>
  <c r="U91" i="10"/>
  <c r="T91" i="10"/>
  <c r="U19" i="11"/>
  <c r="T19" i="11"/>
  <c r="P24" i="11"/>
  <c r="U38" i="11"/>
  <c r="T38" i="11"/>
  <c r="U51" i="11"/>
  <c r="T51" i="11"/>
  <c r="U59" i="11"/>
  <c r="T59" i="11"/>
  <c r="T70" i="11"/>
  <c r="U71" i="11"/>
  <c r="T71" i="11"/>
  <c r="U18" i="12"/>
  <c r="T18" i="12"/>
  <c r="Q24" i="12"/>
  <c r="T33" i="12"/>
  <c r="U50" i="12"/>
  <c r="T50" i="12"/>
  <c r="U70" i="12"/>
  <c r="T70" i="12"/>
  <c r="U89" i="12"/>
  <c r="T89" i="12"/>
  <c r="U24" i="13"/>
  <c r="T24" i="13"/>
  <c r="U26" i="13"/>
  <c r="T26" i="13"/>
  <c r="U70" i="13"/>
  <c r="T70" i="13"/>
  <c r="U71" i="13"/>
  <c r="U92" i="13"/>
  <c r="T92" i="13"/>
  <c r="U24" i="14"/>
  <c r="T24" i="14"/>
  <c r="T91" i="14"/>
  <c r="U91" i="14"/>
  <c r="T14" i="15"/>
  <c r="U14" i="15"/>
  <c r="T33" i="15"/>
  <c r="P72" i="15"/>
  <c r="T72" i="15" s="1"/>
  <c r="T27" i="16"/>
  <c r="U27" i="16"/>
  <c r="T93" i="16"/>
  <c r="U93" i="16"/>
  <c r="Q33" i="17"/>
  <c r="U33" i="17" s="1"/>
  <c r="S33" i="17"/>
  <c r="U30" i="18"/>
  <c r="T30" i="18"/>
  <c r="R30" i="18"/>
  <c r="P33" i="18"/>
  <c r="T33" i="18" s="1"/>
  <c r="T59" i="18"/>
  <c r="U59" i="18"/>
  <c r="U70" i="19"/>
  <c r="U28" i="21"/>
  <c r="T28" i="21"/>
  <c r="U33" i="21"/>
  <c r="U51" i="21"/>
  <c r="T51" i="21"/>
  <c r="U50" i="22"/>
  <c r="T50" i="22"/>
  <c r="U55" i="22"/>
  <c r="T55" i="22"/>
  <c r="U92" i="23"/>
  <c r="T92" i="23"/>
  <c r="U52" i="24"/>
  <c r="T52" i="24"/>
  <c r="U91" i="24"/>
  <c r="T91" i="24"/>
  <c r="U24" i="25"/>
  <c r="T24" i="25"/>
  <c r="U13" i="26"/>
  <c r="T13" i="26"/>
  <c r="U18" i="26"/>
  <c r="T18" i="26"/>
  <c r="U24" i="26"/>
  <c r="T24" i="26"/>
  <c r="S24" i="26"/>
  <c r="Q24" i="26"/>
  <c r="U44" i="28"/>
  <c r="T44" i="28"/>
  <c r="U48" i="28"/>
  <c r="T48" i="28"/>
  <c r="U52" i="28"/>
  <c r="T52" i="28"/>
  <c r="U24" i="29"/>
  <c r="T24" i="29"/>
  <c r="P24" i="29"/>
  <c r="T47" i="30"/>
  <c r="U47" i="30"/>
  <c r="S72" i="33"/>
  <c r="Q72" i="33"/>
  <c r="Q33" i="4"/>
  <c r="U33" i="4" s="1"/>
  <c r="P59" i="4"/>
  <c r="P67" i="4"/>
  <c r="T67" i="4" s="1"/>
  <c r="P72" i="4"/>
  <c r="T72" i="4" s="1"/>
  <c r="P16" i="5"/>
  <c r="T16" i="5" s="1"/>
  <c r="P30" i="5"/>
  <c r="T30" i="5" s="1"/>
  <c r="U40" i="5"/>
  <c r="T40" i="5"/>
  <c r="P40" i="5"/>
  <c r="P53" i="5"/>
  <c r="Q59" i="5"/>
  <c r="U66" i="5"/>
  <c r="T66" i="5"/>
  <c r="P66" i="5"/>
  <c r="Q67" i="5"/>
  <c r="P71" i="5"/>
  <c r="Q72" i="5"/>
  <c r="Q16" i="6"/>
  <c r="P24" i="6"/>
  <c r="Q30" i="6"/>
  <c r="U30" i="6" s="1"/>
  <c r="Q40" i="6"/>
  <c r="Q53" i="6"/>
  <c r="U53" i="6" s="1"/>
  <c r="Q66" i="6"/>
  <c r="P70" i="6"/>
  <c r="Q71" i="6"/>
  <c r="U71" i="6" s="1"/>
  <c r="U72" i="7"/>
  <c r="T67" i="7"/>
  <c r="T72" i="7"/>
  <c r="U67" i="7"/>
  <c r="U16" i="7"/>
  <c r="T16" i="7"/>
  <c r="Q24" i="7"/>
  <c r="P33" i="7"/>
  <c r="Q70" i="7"/>
  <c r="U70" i="7" s="1"/>
  <c r="Q33" i="8"/>
  <c r="U33" i="8" s="1"/>
  <c r="P59" i="8"/>
  <c r="P67" i="8"/>
  <c r="T67" i="8" s="1"/>
  <c r="P72" i="8"/>
  <c r="T72" i="8" s="1"/>
  <c r="P16" i="9"/>
  <c r="T16" i="9" s="1"/>
  <c r="P30" i="9"/>
  <c r="T30" i="9" s="1"/>
  <c r="U40" i="9"/>
  <c r="T40" i="9"/>
  <c r="P40" i="9"/>
  <c r="P53" i="9"/>
  <c r="T53" i="9" s="1"/>
  <c r="Q59" i="9"/>
  <c r="U66" i="9"/>
  <c r="T66" i="9"/>
  <c r="P66" i="9"/>
  <c r="Q67" i="9"/>
  <c r="P71" i="9"/>
  <c r="T71" i="9" s="1"/>
  <c r="Q72" i="9"/>
  <c r="U72" i="9" s="1"/>
  <c r="Q16" i="10"/>
  <c r="P24" i="10"/>
  <c r="Q30" i="10"/>
  <c r="U30" i="10" s="1"/>
  <c r="Q40" i="10"/>
  <c r="U40" i="10" s="1"/>
  <c r="T53" i="10"/>
  <c r="Q53" i="10"/>
  <c r="U53" i="10" s="1"/>
  <c r="Q66" i="10"/>
  <c r="P70" i="10"/>
  <c r="T70" i="10" s="1"/>
  <c r="Q71" i="10"/>
  <c r="U71" i="10" s="1"/>
  <c r="U72" i="11"/>
  <c r="T67" i="11"/>
  <c r="U67" i="11"/>
  <c r="U16" i="11"/>
  <c r="T16" i="11"/>
  <c r="Q24" i="11"/>
  <c r="P33" i="11"/>
  <c r="T33" i="11" s="1"/>
  <c r="Q70" i="11"/>
  <c r="U70" i="11" s="1"/>
  <c r="Q33" i="12"/>
  <c r="U33" i="12" s="1"/>
  <c r="P59" i="12"/>
  <c r="P67" i="12"/>
  <c r="T67" i="12" s="1"/>
  <c r="P72" i="12"/>
  <c r="T72" i="12" s="1"/>
  <c r="P16" i="13"/>
  <c r="T16" i="13" s="1"/>
  <c r="P30" i="13"/>
  <c r="U40" i="13"/>
  <c r="T40" i="13"/>
  <c r="P40" i="13"/>
  <c r="P53" i="13"/>
  <c r="Q59" i="13"/>
  <c r="U66" i="13"/>
  <c r="T66" i="13"/>
  <c r="P66" i="13"/>
  <c r="Q67" i="13"/>
  <c r="P71" i="13"/>
  <c r="T71" i="13" s="1"/>
  <c r="Q72" i="13"/>
  <c r="U72" i="13" s="1"/>
  <c r="Q16" i="14"/>
  <c r="P24" i="14"/>
  <c r="Q30" i="14"/>
  <c r="Q40" i="14"/>
  <c r="U40" i="14" s="1"/>
  <c r="T59" i="14"/>
  <c r="U59" i="14"/>
  <c r="P66" i="14"/>
  <c r="P71" i="14"/>
  <c r="P24" i="15"/>
  <c r="P59" i="15"/>
  <c r="P16" i="16"/>
  <c r="U24" i="17"/>
  <c r="T24" i="17"/>
  <c r="P24" i="17"/>
  <c r="U30" i="17"/>
  <c r="T30" i="17"/>
  <c r="P72" i="17"/>
  <c r="T72" i="17" s="1"/>
  <c r="U16" i="18"/>
  <c r="T16" i="18"/>
  <c r="T9" i="18"/>
  <c r="U24" i="18"/>
  <c r="T24" i="18"/>
  <c r="U50" i="18"/>
  <c r="T50" i="18"/>
  <c r="U55" i="18"/>
  <c r="T55" i="18"/>
  <c r="U70" i="18"/>
  <c r="T70" i="18"/>
  <c r="U21" i="19"/>
  <c r="T21" i="19"/>
  <c r="U30" i="19"/>
  <c r="T30" i="19"/>
  <c r="P72" i="19"/>
  <c r="T72" i="19" s="1"/>
  <c r="U11" i="20"/>
  <c r="T11" i="20"/>
  <c r="P16" i="20"/>
  <c r="T16" i="20" s="1"/>
  <c r="U29" i="20"/>
  <c r="T29" i="20"/>
  <c r="U52" i="20"/>
  <c r="T52" i="20"/>
  <c r="U57" i="20"/>
  <c r="T57" i="20"/>
  <c r="U14" i="21"/>
  <c r="T14" i="21"/>
  <c r="P24" i="21"/>
  <c r="U30" i="21"/>
  <c r="T30" i="21"/>
  <c r="U38" i="21"/>
  <c r="T38" i="21"/>
  <c r="U47" i="21"/>
  <c r="T47" i="21"/>
  <c r="U56" i="21"/>
  <c r="T56" i="21"/>
  <c r="U64" i="21"/>
  <c r="T64" i="21"/>
  <c r="U69" i="21"/>
  <c r="T69" i="21"/>
  <c r="U86" i="21"/>
  <c r="T86" i="21"/>
  <c r="U22" i="22"/>
  <c r="T22" i="22"/>
  <c r="U46" i="22"/>
  <c r="T46" i="22"/>
  <c r="U63" i="22"/>
  <c r="T63" i="22"/>
  <c r="U70" i="22"/>
  <c r="T70" i="22"/>
  <c r="U89" i="22"/>
  <c r="T89" i="22"/>
  <c r="U24" i="23"/>
  <c r="T24" i="23"/>
  <c r="U33" i="23"/>
  <c r="T33" i="23"/>
  <c r="U88" i="23"/>
  <c r="T88" i="23"/>
  <c r="U15" i="24"/>
  <c r="T15" i="24"/>
  <c r="U20" i="24"/>
  <c r="T20" i="24"/>
  <c r="U48" i="24"/>
  <c r="T48" i="24"/>
  <c r="P53" i="24"/>
  <c r="U59" i="24"/>
  <c r="T59" i="24"/>
  <c r="U87" i="24"/>
  <c r="T87" i="24"/>
  <c r="U56" i="25"/>
  <c r="T56" i="25"/>
  <c r="U64" i="25"/>
  <c r="T64" i="25"/>
  <c r="U71" i="25"/>
  <c r="U72" i="26"/>
  <c r="U67" i="26"/>
  <c r="U16" i="26"/>
  <c r="T16" i="26"/>
  <c r="U9" i="26"/>
  <c r="T9" i="26"/>
  <c r="U30" i="26"/>
  <c r="T30" i="26"/>
  <c r="P33" i="26"/>
  <c r="T33" i="26" s="1"/>
  <c r="U59" i="26"/>
  <c r="T59" i="26"/>
  <c r="U30" i="27"/>
  <c r="T30" i="27"/>
  <c r="P67" i="27"/>
  <c r="T67" i="27" s="1"/>
  <c r="T71" i="27"/>
  <c r="P72" i="27"/>
  <c r="P53" i="28"/>
  <c r="P66" i="28"/>
  <c r="U87" i="28"/>
  <c r="T87" i="28"/>
  <c r="U91" i="28"/>
  <c r="T91" i="28"/>
  <c r="U10" i="29"/>
  <c r="T10" i="29"/>
  <c r="U14" i="29"/>
  <c r="T14" i="29"/>
  <c r="U28" i="29"/>
  <c r="T28" i="29"/>
  <c r="T33" i="29"/>
  <c r="U30" i="30"/>
  <c r="T30" i="30"/>
  <c r="T45" i="30"/>
  <c r="U45" i="30"/>
  <c r="U40" i="31"/>
  <c r="T35" i="31"/>
  <c r="U35" i="31"/>
  <c r="T39" i="31"/>
  <c r="U39" i="31"/>
  <c r="T48" i="31"/>
  <c r="U48" i="31"/>
  <c r="U59" i="31"/>
  <c r="T59" i="31"/>
  <c r="P66" i="31"/>
  <c r="T14" i="32"/>
  <c r="U14" i="32"/>
  <c r="T21" i="32"/>
  <c r="U21" i="32"/>
  <c r="U33" i="32"/>
  <c r="T33" i="32"/>
  <c r="U24" i="33"/>
  <c r="T24" i="33"/>
  <c r="U32" i="35"/>
  <c r="T32" i="35"/>
  <c r="T71" i="35"/>
  <c r="S67" i="37"/>
  <c r="Q67" i="37"/>
  <c r="U67" i="37" s="1"/>
  <c r="U28" i="38"/>
  <c r="T28" i="38"/>
  <c r="T71" i="38"/>
  <c r="S71" i="38"/>
  <c r="Q71" i="38"/>
  <c r="U71" i="38" s="1"/>
  <c r="U37" i="39"/>
  <c r="T37" i="39"/>
  <c r="U55" i="39"/>
  <c r="T55" i="39"/>
  <c r="U59" i="39"/>
  <c r="T59" i="39"/>
  <c r="U67" i="41"/>
  <c r="U16" i="41"/>
  <c r="T16" i="41"/>
  <c r="U9" i="41"/>
  <c r="T9" i="41"/>
  <c r="U64" i="45"/>
  <c r="T64" i="45"/>
  <c r="T53" i="1"/>
  <c r="U72" i="2"/>
  <c r="T72" i="2"/>
  <c r="U16" i="2"/>
  <c r="T89" i="3"/>
  <c r="T93" i="3"/>
  <c r="T12" i="4"/>
  <c r="T21" i="4"/>
  <c r="T26" i="4"/>
  <c r="U40" i="4"/>
  <c r="T40" i="4"/>
  <c r="T36" i="4"/>
  <c r="T45" i="4"/>
  <c r="T49" i="4"/>
  <c r="T58" i="4"/>
  <c r="U66" i="4"/>
  <c r="T66" i="4"/>
  <c r="T62" i="4"/>
  <c r="T88" i="4"/>
  <c r="T92" i="4"/>
  <c r="T11" i="5"/>
  <c r="T15" i="5"/>
  <c r="T20" i="5"/>
  <c r="T29" i="5"/>
  <c r="T35" i="5"/>
  <c r="T39" i="5"/>
  <c r="U53" i="5"/>
  <c r="T53" i="5"/>
  <c r="T44" i="5"/>
  <c r="T48" i="5"/>
  <c r="T52" i="5"/>
  <c r="T57" i="5"/>
  <c r="T61" i="5"/>
  <c r="T65" i="5"/>
  <c r="T87" i="5"/>
  <c r="T91" i="5"/>
  <c r="U72" i="6"/>
  <c r="T67" i="6"/>
  <c r="U67" i="6"/>
  <c r="U16" i="6"/>
  <c r="T16" i="6"/>
  <c r="T10" i="6"/>
  <c r="T14" i="6"/>
  <c r="T19" i="6"/>
  <c r="T23" i="6"/>
  <c r="T28" i="6"/>
  <c r="T38" i="6"/>
  <c r="T43" i="6"/>
  <c r="T47" i="6"/>
  <c r="T51" i="6"/>
  <c r="T56" i="6"/>
  <c r="T64" i="6"/>
  <c r="T69" i="6"/>
  <c r="T86" i="6"/>
  <c r="T90" i="6"/>
  <c r="T9" i="7"/>
  <c r="T13" i="7"/>
  <c r="T18" i="7"/>
  <c r="T22" i="7"/>
  <c r="T27" i="7"/>
  <c r="T32" i="7"/>
  <c r="T37" i="7"/>
  <c r="T42" i="7"/>
  <c r="T46" i="7"/>
  <c r="T50" i="7"/>
  <c r="T55" i="7"/>
  <c r="T63" i="7"/>
  <c r="T89" i="7"/>
  <c r="T93" i="7"/>
  <c r="T12" i="8"/>
  <c r="T21" i="8"/>
  <c r="T26" i="8"/>
  <c r="U40" i="8"/>
  <c r="T40" i="8"/>
  <c r="T36" i="8"/>
  <c r="T45" i="8"/>
  <c r="T49" i="8"/>
  <c r="T58" i="8"/>
  <c r="U66" i="8"/>
  <c r="T66" i="8"/>
  <c r="T62" i="8"/>
  <c r="T88" i="8"/>
  <c r="T92" i="8"/>
  <c r="T11" i="9"/>
  <c r="T15" i="9"/>
  <c r="T20" i="9"/>
  <c r="T29" i="9"/>
  <c r="T35" i="9"/>
  <c r="T39" i="9"/>
  <c r="U53" i="9"/>
  <c r="T44" i="9"/>
  <c r="T48" i="9"/>
  <c r="T52" i="9"/>
  <c r="T57" i="9"/>
  <c r="T61" i="9"/>
  <c r="T65" i="9"/>
  <c r="T87" i="9"/>
  <c r="T91" i="9"/>
  <c r="U72" i="10"/>
  <c r="T72" i="10"/>
  <c r="T67" i="10"/>
  <c r="U67" i="10"/>
  <c r="U16" i="10"/>
  <c r="T16" i="10"/>
  <c r="T10" i="10"/>
  <c r="T14" i="10"/>
  <c r="T19" i="10"/>
  <c r="T23" i="10"/>
  <c r="T28" i="10"/>
  <c r="T38" i="10"/>
  <c r="T43" i="10"/>
  <c r="T47" i="10"/>
  <c r="T51" i="10"/>
  <c r="T56" i="10"/>
  <c r="T64" i="10"/>
  <c r="T69" i="10"/>
  <c r="T86" i="10"/>
  <c r="T90" i="10"/>
  <c r="T9" i="11"/>
  <c r="T13" i="11"/>
  <c r="T18" i="11"/>
  <c r="T22" i="11"/>
  <c r="T27" i="11"/>
  <c r="T32" i="11"/>
  <c r="T37" i="11"/>
  <c r="T42" i="11"/>
  <c r="T46" i="11"/>
  <c r="T50" i="11"/>
  <c r="T55" i="11"/>
  <c r="T63" i="11"/>
  <c r="T89" i="11"/>
  <c r="T93" i="11"/>
  <c r="T12" i="12"/>
  <c r="T21" i="12"/>
  <c r="T26" i="12"/>
  <c r="U40" i="12"/>
  <c r="T36" i="12"/>
  <c r="T45" i="12"/>
  <c r="T49" i="12"/>
  <c r="T58" i="12"/>
  <c r="T66" i="12"/>
  <c r="T62" i="12"/>
  <c r="T88" i="12"/>
  <c r="T92" i="12"/>
  <c r="T11" i="13"/>
  <c r="T15" i="13"/>
  <c r="T20" i="13"/>
  <c r="T29" i="13"/>
  <c r="T35" i="13"/>
  <c r="T39" i="13"/>
  <c r="U53" i="13"/>
  <c r="T53" i="13"/>
  <c r="T44" i="13"/>
  <c r="T48" i="13"/>
  <c r="T52" i="13"/>
  <c r="T57" i="13"/>
  <c r="T61" i="13"/>
  <c r="T65" i="13"/>
  <c r="T87" i="13"/>
  <c r="T91" i="13"/>
  <c r="U67" i="14"/>
  <c r="U16" i="14"/>
  <c r="T10" i="14"/>
  <c r="T14" i="14"/>
  <c r="T19" i="14"/>
  <c r="T23" i="14"/>
  <c r="T28" i="14"/>
  <c r="T38" i="14"/>
  <c r="U42" i="14"/>
  <c r="U44" i="14"/>
  <c r="U46" i="14"/>
  <c r="U48" i="14"/>
  <c r="U50" i="14"/>
  <c r="U52" i="14"/>
  <c r="U24" i="15"/>
  <c r="T24" i="15"/>
  <c r="U26" i="15"/>
  <c r="U28" i="15"/>
  <c r="U49" i="15"/>
  <c r="U51" i="15"/>
  <c r="P70" i="15"/>
  <c r="U86" i="15"/>
  <c r="U29" i="16"/>
  <c r="P33" i="16"/>
  <c r="T33" i="16" s="1"/>
  <c r="U40" i="16"/>
  <c r="T35" i="16"/>
  <c r="U42" i="16"/>
  <c r="P53" i="16"/>
  <c r="U65" i="16"/>
  <c r="U71" i="16"/>
  <c r="T71" i="16"/>
  <c r="P71" i="16"/>
  <c r="U10" i="17"/>
  <c r="U12" i="17"/>
  <c r="U51" i="17"/>
  <c r="U56" i="17"/>
  <c r="U58" i="17"/>
  <c r="U64" i="17"/>
  <c r="P67" i="17"/>
  <c r="T67" i="17" s="1"/>
  <c r="U86" i="17"/>
  <c r="U88" i="17"/>
  <c r="U90" i="17"/>
  <c r="U92" i="17"/>
  <c r="U9" i="18"/>
  <c r="U11" i="18"/>
  <c r="U13" i="18"/>
  <c r="U15" i="18"/>
  <c r="U46" i="18"/>
  <c r="T46" i="18"/>
  <c r="P53" i="18"/>
  <c r="U63" i="18"/>
  <c r="T63" i="18"/>
  <c r="U26" i="19"/>
  <c r="T26" i="19"/>
  <c r="Q30" i="19"/>
  <c r="U62" i="19"/>
  <c r="T62" i="19"/>
  <c r="P67" i="19"/>
  <c r="P30" i="20"/>
  <c r="U48" i="20"/>
  <c r="T48" i="20"/>
  <c r="P53" i="20"/>
  <c r="T59" i="20"/>
  <c r="U59" i="20"/>
  <c r="U65" i="20"/>
  <c r="T65" i="20"/>
  <c r="P71" i="20"/>
  <c r="T71" i="20" s="1"/>
  <c r="U91" i="20"/>
  <c r="T91" i="20"/>
  <c r="U10" i="21"/>
  <c r="T10" i="21"/>
  <c r="U24" i="21"/>
  <c r="T24" i="21"/>
  <c r="U53" i="21"/>
  <c r="T53" i="21"/>
  <c r="U43" i="21"/>
  <c r="T43" i="21"/>
  <c r="P67" i="21"/>
  <c r="T67" i="21" s="1"/>
  <c r="P70" i="21"/>
  <c r="T70" i="21" s="1"/>
  <c r="P72" i="21"/>
  <c r="U13" i="22"/>
  <c r="T13" i="22"/>
  <c r="U18" i="22"/>
  <c r="T18" i="22"/>
  <c r="U24" i="22"/>
  <c r="T24" i="22"/>
  <c r="U27" i="22"/>
  <c r="T27" i="22"/>
  <c r="U32" i="22"/>
  <c r="T32" i="22"/>
  <c r="U37" i="22"/>
  <c r="T37" i="22"/>
  <c r="U42" i="22"/>
  <c r="T42" i="22"/>
  <c r="P66" i="22"/>
  <c r="P67" i="23"/>
  <c r="T71" i="23"/>
  <c r="P72" i="23"/>
  <c r="T72" i="23" s="1"/>
  <c r="U11" i="24"/>
  <c r="T11" i="24"/>
  <c r="P16" i="24"/>
  <c r="U29" i="24"/>
  <c r="T29" i="24"/>
  <c r="U39" i="24"/>
  <c r="T39" i="24"/>
  <c r="U44" i="24"/>
  <c r="T44" i="24"/>
  <c r="U66" i="24"/>
  <c r="T66" i="24"/>
  <c r="U61" i="24"/>
  <c r="T61" i="24"/>
  <c r="U65" i="24"/>
  <c r="T65" i="24"/>
  <c r="U14" i="25"/>
  <c r="T14" i="25"/>
  <c r="U23" i="25"/>
  <c r="T23" i="25"/>
  <c r="U28" i="25"/>
  <c r="T28" i="25"/>
  <c r="U51" i="25"/>
  <c r="T51" i="25"/>
  <c r="U90" i="25"/>
  <c r="T90" i="25"/>
  <c r="U50" i="26"/>
  <c r="T50" i="26"/>
  <c r="U55" i="26"/>
  <c r="T55" i="26"/>
  <c r="Q59" i="26"/>
  <c r="U70" i="26"/>
  <c r="T70" i="26"/>
  <c r="U12" i="27"/>
  <c r="T12" i="27"/>
  <c r="Q16" i="27"/>
  <c r="U21" i="27"/>
  <c r="T21" i="27"/>
  <c r="U26" i="27"/>
  <c r="T26" i="27"/>
  <c r="Q30" i="27"/>
  <c r="U49" i="27"/>
  <c r="T49" i="27"/>
  <c r="Q53" i="27"/>
  <c r="U58" i="27"/>
  <c r="T58" i="27"/>
  <c r="P70" i="27"/>
  <c r="Q71" i="27"/>
  <c r="U71" i="27" s="1"/>
  <c r="U29" i="28"/>
  <c r="T29" i="28"/>
  <c r="U33" i="28"/>
  <c r="T33" i="28"/>
  <c r="U39" i="28"/>
  <c r="T39" i="28"/>
  <c r="U57" i="28"/>
  <c r="T57" i="28"/>
  <c r="T70" i="28"/>
  <c r="P71" i="28"/>
  <c r="T71" i="28" s="1"/>
  <c r="U30" i="29"/>
  <c r="T30" i="29"/>
  <c r="Q33" i="29"/>
  <c r="U33" i="29" s="1"/>
  <c r="U53" i="29"/>
  <c r="T53" i="29"/>
  <c r="U43" i="29"/>
  <c r="T43" i="29"/>
  <c r="U47" i="29"/>
  <c r="T47" i="29"/>
  <c r="U51" i="29"/>
  <c r="T51" i="29"/>
  <c r="U59" i="29"/>
  <c r="T59" i="29"/>
  <c r="U64" i="29"/>
  <c r="T64" i="29"/>
  <c r="U53" i="30"/>
  <c r="T53" i="30"/>
  <c r="T43" i="30"/>
  <c r="U43" i="30"/>
  <c r="T51" i="30"/>
  <c r="U51" i="30"/>
  <c r="T29" i="31"/>
  <c r="U29" i="31"/>
  <c r="P33" i="31"/>
  <c r="T33" i="31" s="1"/>
  <c r="T52" i="31"/>
  <c r="U52" i="31"/>
  <c r="P71" i="31"/>
  <c r="T12" i="32"/>
  <c r="U12" i="32"/>
  <c r="U30" i="32"/>
  <c r="T30" i="32"/>
  <c r="Q53" i="32"/>
  <c r="S53" i="32"/>
  <c r="U92" i="32"/>
  <c r="T92" i="32"/>
  <c r="U65" i="33"/>
  <c r="T65" i="33"/>
  <c r="P24" i="34"/>
  <c r="U19" i="38"/>
  <c r="T19" i="38"/>
  <c r="U23" i="38"/>
  <c r="T23" i="38"/>
  <c r="S66" i="40"/>
  <c r="Q66" i="40"/>
  <c r="T43" i="1"/>
  <c r="T9" i="2"/>
  <c r="U40" i="3"/>
  <c r="T40" i="3"/>
  <c r="U66" i="3"/>
  <c r="T66" i="3"/>
  <c r="T35" i="4"/>
  <c r="U53" i="4"/>
  <c r="U72" i="5"/>
  <c r="T67" i="5"/>
  <c r="U67" i="5"/>
  <c r="U35" i="5"/>
  <c r="T43" i="5"/>
  <c r="U61" i="5"/>
  <c r="T9" i="6"/>
  <c r="U43" i="6"/>
  <c r="U9" i="7"/>
  <c r="U40" i="7"/>
  <c r="T40" i="7"/>
  <c r="U66" i="7"/>
  <c r="T66" i="7"/>
  <c r="T35" i="8"/>
  <c r="U53" i="8"/>
  <c r="T53" i="8"/>
  <c r="T61" i="8"/>
  <c r="U67" i="9"/>
  <c r="U35" i="9"/>
  <c r="T43" i="9"/>
  <c r="U61" i="9"/>
  <c r="T9" i="10"/>
  <c r="U43" i="10"/>
  <c r="U9" i="11"/>
  <c r="U40" i="11"/>
  <c r="T40" i="11"/>
  <c r="U66" i="11"/>
  <c r="T66" i="11"/>
  <c r="T35" i="12"/>
  <c r="U53" i="12"/>
  <c r="T53" i="12"/>
  <c r="T61" i="12"/>
  <c r="T72" i="13"/>
  <c r="U67" i="13"/>
  <c r="U16" i="13"/>
  <c r="U35" i="13"/>
  <c r="T43" i="13"/>
  <c r="U61" i="13"/>
  <c r="T9" i="14"/>
  <c r="E53" i="14"/>
  <c r="U66" i="14"/>
  <c r="T66" i="14"/>
  <c r="T61" i="14"/>
  <c r="U53" i="15"/>
  <c r="T53" i="15"/>
  <c r="T43" i="15"/>
  <c r="U56" i="15"/>
  <c r="E67" i="15"/>
  <c r="T70" i="15"/>
  <c r="U88" i="15"/>
  <c r="U90" i="15"/>
  <c r="U72" i="16"/>
  <c r="T72" i="16"/>
  <c r="T67" i="16"/>
  <c r="U16" i="16"/>
  <c r="T16" i="16"/>
  <c r="T9" i="16"/>
  <c r="U18" i="16"/>
  <c r="E30" i="16"/>
  <c r="U33" i="16"/>
  <c r="U35" i="16"/>
  <c r="U37" i="16"/>
  <c r="U39" i="16"/>
  <c r="U44" i="16"/>
  <c r="U46" i="16"/>
  <c r="E66" i="16"/>
  <c r="U14" i="17"/>
  <c r="U19" i="17"/>
  <c r="U21" i="17"/>
  <c r="U26" i="17"/>
  <c r="U36" i="17"/>
  <c r="U53" i="17"/>
  <c r="T53" i="17"/>
  <c r="T43" i="17"/>
  <c r="U69" i="17"/>
  <c r="E16" i="18"/>
  <c r="U27" i="18"/>
  <c r="U29" i="18"/>
  <c r="U32" i="18"/>
  <c r="T32" i="18"/>
  <c r="U37" i="18"/>
  <c r="T37" i="18"/>
  <c r="U42" i="18"/>
  <c r="T42" i="18"/>
  <c r="P66" i="18"/>
  <c r="Q67" i="18"/>
  <c r="U67" i="18" s="1"/>
  <c r="P71" i="18"/>
  <c r="T71" i="18" s="1"/>
  <c r="Q72" i="18"/>
  <c r="U72" i="18" s="1"/>
  <c r="U89" i="18"/>
  <c r="T89" i="18"/>
  <c r="U93" i="18"/>
  <c r="T93" i="18"/>
  <c r="U12" i="19"/>
  <c r="T12" i="19"/>
  <c r="U24" i="19"/>
  <c r="T24" i="19"/>
  <c r="P24" i="19"/>
  <c r="U49" i="19"/>
  <c r="T49" i="19"/>
  <c r="Q53" i="19"/>
  <c r="U58" i="19"/>
  <c r="T58" i="19"/>
  <c r="Q66" i="19"/>
  <c r="P70" i="19"/>
  <c r="T70" i="19" s="1"/>
  <c r="Q71" i="19"/>
  <c r="U71" i="19" s="1"/>
  <c r="U92" i="19"/>
  <c r="T92" i="19"/>
  <c r="U24" i="20"/>
  <c r="T24" i="20"/>
  <c r="U30" i="20"/>
  <c r="T30" i="20"/>
  <c r="U33" i="20"/>
  <c r="P33" i="20"/>
  <c r="T33" i="20" s="1"/>
  <c r="T40" i="20"/>
  <c r="U35" i="20"/>
  <c r="T35" i="20"/>
  <c r="U39" i="20"/>
  <c r="T39" i="20"/>
  <c r="U44" i="20"/>
  <c r="T44" i="20"/>
  <c r="U66" i="20"/>
  <c r="T66" i="20"/>
  <c r="U61" i="20"/>
  <c r="T61" i="20"/>
  <c r="E66" i="20"/>
  <c r="P66" i="20"/>
  <c r="U70" i="20"/>
  <c r="U87" i="20"/>
  <c r="T87" i="20"/>
  <c r="U59" i="21"/>
  <c r="T59" i="21"/>
  <c r="P59" i="21"/>
  <c r="U71" i="21"/>
  <c r="T71" i="21"/>
  <c r="T72" i="22"/>
  <c r="U16" i="22"/>
  <c r="T16" i="22"/>
  <c r="U9" i="22"/>
  <c r="T9" i="22"/>
  <c r="P16" i="22"/>
  <c r="U30" i="22"/>
  <c r="T30" i="22"/>
  <c r="P30" i="22"/>
  <c r="E33" i="22"/>
  <c r="P33" i="22"/>
  <c r="P40" i="22"/>
  <c r="T59" i="22"/>
  <c r="U59" i="22"/>
  <c r="Q67" i="22"/>
  <c r="U67" i="22" s="1"/>
  <c r="U12" i="23"/>
  <c r="T12" i="23"/>
  <c r="Q16" i="23"/>
  <c r="U16" i="23" s="1"/>
  <c r="U21" i="23"/>
  <c r="T21" i="23"/>
  <c r="U26" i="23"/>
  <c r="T26" i="23"/>
  <c r="Q30" i="23"/>
  <c r="U49" i="23"/>
  <c r="T49" i="23"/>
  <c r="Q53" i="23"/>
  <c r="U58" i="23"/>
  <c r="T58" i="23"/>
  <c r="U70" i="23"/>
  <c r="P70" i="23"/>
  <c r="T70" i="23" s="1"/>
  <c r="Q71" i="23"/>
  <c r="U71" i="23" s="1"/>
  <c r="E30" i="24"/>
  <c r="P30" i="24"/>
  <c r="U40" i="24"/>
  <c r="U35" i="24"/>
  <c r="T35" i="24"/>
  <c r="P40" i="24"/>
  <c r="T40" i="24" s="1"/>
  <c r="E66" i="24"/>
  <c r="P66" i="24"/>
  <c r="U70" i="24"/>
  <c r="E71" i="24"/>
  <c r="P71" i="24"/>
  <c r="U10" i="25"/>
  <c r="T10" i="25"/>
  <c r="U19" i="25"/>
  <c r="T19" i="25"/>
  <c r="P24" i="25"/>
  <c r="U30" i="25"/>
  <c r="T30" i="25"/>
  <c r="Q33" i="25"/>
  <c r="U33" i="25" s="1"/>
  <c r="U38" i="25"/>
  <c r="T38" i="25"/>
  <c r="U47" i="25"/>
  <c r="T47" i="25"/>
  <c r="U59" i="25"/>
  <c r="T59" i="25"/>
  <c r="P59" i="25"/>
  <c r="U69" i="25"/>
  <c r="T69" i="25"/>
  <c r="U86" i="25"/>
  <c r="T86" i="25"/>
  <c r="U22" i="26"/>
  <c r="T22" i="26"/>
  <c r="U37" i="26"/>
  <c r="T37" i="26"/>
  <c r="U42" i="26"/>
  <c r="T42" i="26"/>
  <c r="U46" i="26"/>
  <c r="T46" i="26"/>
  <c r="P53" i="26"/>
  <c r="U63" i="26"/>
  <c r="T63" i="26"/>
  <c r="U93" i="26"/>
  <c r="T93" i="26"/>
  <c r="U24" i="27"/>
  <c r="T24" i="27"/>
  <c r="P24" i="27"/>
  <c r="U36" i="27"/>
  <c r="T36" i="27"/>
  <c r="Q40" i="27"/>
  <c r="U45" i="27"/>
  <c r="T45" i="27"/>
  <c r="P59" i="27"/>
  <c r="U62" i="27"/>
  <c r="T62" i="27"/>
  <c r="Q66" i="27"/>
  <c r="U70" i="27"/>
  <c r="T70" i="27"/>
  <c r="U11" i="28"/>
  <c r="T11" i="28"/>
  <c r="U15" i="28"/>
  <c r="T15" i="28"/>
  <c r="U20" i="28"/>
  <c r="T20" i="28"/>
  <c r="U24" i="28"/>
  <c r="T24" i="28"/>
  <c r="E30" i="28"/>
  <c r="P30" i="28"/>
  <c r="E40" i="28"/>
  <c r="P40" i="28"/>
  <c r="T40" i="28" s="1"/>
  <c r="U59" i="28"/>
  <c r="T59" i="28"/>
  <c r="Q70" i="28"/>
  <c r="U19" i="29"/>
  <c r="T19" i="29"/>
  <c r="U23" i="29"/>
  <c r="T23" i="29"/>
  <c r="U24" i="30"/>
  <c r="T24" i="30"/>
  <c r="T49" i="30"/>
  <c r="U49" i="30"/>
  <c r="T27" i="31"/>
  <c r="U27" i="31"/>
  <c r="T37" i="31"/>
  <c r="U37" i="31"/>
  <c r="U70" i="31"/>
  <c r="T70" i="31"/>
  <c r="T47" i="32"/>
  <c r="U47" i="32"/>
  <c r="U70" i="32"/>
  <c r="T70" i="32"/>
  <c r="U48" i="33"/>
  <c r="T48" i="33"/>
  <c r="P53" i="33"/>
  <c r="U59" i="33"/>
  <c r="T59" i="33"/>
  <c r="S59" i="33"/>
  <c r="Q59" i="33"/>
  <c r="U87" i="33"/>
  <c r="T87" i="33"/>
  <c r="U91" i="33"/>
  <c r="T91" i="33"/>
  <c r="U10" i="34"/>
  <c r="T10" i="34"/>
  <c r="U14" i="34"/>
  <c r="T14" i="34"/>
  <c r="U56" i="34"/>
  <c r="T56" i="34"/>
  <c r="U64" i="34"/>
  <c r="T64" i="34"/>
  <c r="U88" i="36"/>
  <c r="T88" i="36"/>
  <c r="U92" i="36"/>
  <c r="T92" i="36"/>
  <c r="P16" i="37"/>
  <c r="T16" i="37" s="1"/>
  <c r="S59" i="37"/>
  <c r="Q59" i="37"/>
  <c r="S72" i="37"/>
  <c r="Q72" i="37"/>
  <c r="S53" i="38"/>
  <c r="Q53" i="38"/>
  <c r="U18" i="39"/>
  <c r="T18" i="39"/>
  <c r="U22" i="39"/>
  <c r="T22" i="39"/>
  <c r="U30" i="40"/>
  <c r="T30" i="40"/>
  <c r="U39" i="40"/>
  <c r="T39" i="40"/>
  <c r="S53" i="40"/>
  <c r="Q53" i="40"/>
  <c r="U15" i="44"/>
  <c r="T15" i="44"/>
  <c r="S53" i="14"/>
  <c r="P59" i="14"/>
  <c r="S66" i="14"/>
  <c r="P67" i="14"/>
  <c r="T67" i="14" s="1"/>
  <c r="R70" i="14"/>
  <c r="S71" i="14"/>
  <c r="P72" i="14"/>
  <c r="T72" i="14" s="1"/>
  <c r="P16" i="15"/>
  <c r="S24" i="15"/>
  <c r="P30" i="15"/>
  <c r="R33" i="15"/>
  <c r="U40" i="15"/>
  <c r="T40" i="15"/>
  <c r="U66" i="15"/>
  <c r="T66" i="15"/>
  <c r="S70" i="15"/>
  <c r="S33" i="16"/>
  <c r="U53" i="16"/>
  <c r="T53" i="16"/>
  <c r="R59" i="16"/>
  <c r="R67" i="16"/>
  <c r="R72" i="16"/>
  <c r="U72" i="17"/>
  <c r="U67" i="17"/>
  <c r="U16" i="17"/>
  <c r="T16" i="17"/>
  <c r="R16" i="17"/>
  <c r="R30" i="17"/>
  <c r="R40" i="17"/>
  <c r="R53" i="17"/>
  <c r="S59" i="17"/>
  <c r="R66" i="17"/>
  <c r="S67" i="17"/>
  <c r="Q70" i="17"/>
  <c r="R71" i="17"/>
  <c r="S72" i="17"/>
  <c r="S16" i="18"/>
  <c r="R24" i="18"/>
  <c r="S30" i="18"/>
  <c r="Q33" i="18"/>
  <c r="U33" i="18" s="1"/>
  <c r="S40" i="18"/>
  <c r="S53" i="18"/>
  <c r="P59" i="18"/>
  <c r="S66" i="18"/>
  <c r="P67" i="18"/>
  <c r="T67" i="18" s="1"/>
  <c r="R70" i="18"/>
  <c r="S71" i="18"/>
  <c r="P72" i="18"/>
  <c r="T72" i="18" s="1"/>
  <c r="P16" i="19"/>
  <c r="T16" i="19" s="1"/>
  <c r="S24" i="19"/>
  <c r="P30" i="19"/>
  <c r="R33" i="19"/>
  <c r="U40" i="19"/>
  <c r="T40" i="19"/>
  <c r="P40" i="19"/>
  <c r="P53" i="19"/>
  <c r="U66" i="19"/>
  <c r="T66" i="19"/>
  <c r="Q67" i="19"/>
  <c r="U67" i="19" s="1"/>
  <c r="S70" i="19"/>
  <c r="P71" i="19"/>
  <c r="T71" i="19" s="1"/>
  <c r="Q72" i="19"/>
  <c r="Q16" i="20"/>
  <c r="P24" i="20"/>
  <c r="Q30" i="20"/>
  <c r="Q40" i="20"/>
  <c r="U40" i="20" s="1"/>
  <c r="U53" i="20"/>
  <c r="T53" i="20"/>
  <c r="Q53" i="20"/>
  <c r="R59" i="20"/>
  <c r="Q66" i="20"/>
  <c r="R67" i="20"/>
  <c r="P70" i="20"/>
  <c r="T70" i="20" s="1"/>
  <c r="Q71" i="20"/>
  <c r="U71" i="20" s="1"/>
  <c r="R72" i="20"/>
  <c r="U72" i="21"/>
  <c r="T72" i="21"/>
  <c r="U16" i="21"/>
  <c r="T16" i="21"/>
  <c r="Q24" i="21"/>
  <c r="R30" i="21"/>
  <c r="P33" i="21"/>
  <c r="T33" i="21" s="1"/>
  <c r="R40" i="21"/>
  <c r="R53" i="21"/>
  <c r="S67" i="21"/>
  <c r="Q70" i="21"/>
  <c r="U70" i="21" s="1"/>
  <c r="S72" i="21"/>
  <c r="S16" i="22"/>
  <c r="R24" i="22"/>
  <c r="S30" i="22"/>
  <c r="Q33" i="22"/>
  <c r="S40" i="22"/>
  <c r="S53" i="22"/>
  <c r="P59" i="22"/>
  <c r="P67" i="22"/>
  <c r="T67" i="22" s="1"/>
  <c r="P72" i="22"/>
  <c r="P16" i="23"/>
  <c r="S24" i="23"/>
  <c r="P30" i="23"/>
  <c r="R33" i="23"/>
  <c r="U40" i="23"/>
  <c r="P40" i="23"/>
  <c r="T40" i="23" s="1"/>
  <c r="P53" i="23"/>
  <c r="Q59" i="23"/>
  <c r="U66" i="23"/>
  <c r="T66" i="23"/>
  <c r="P66" i="23"/>
  <c r="Q67" i="23"/>
  <c r="S70" i="23"/>
  <c r="Q72" i="23"/>
  <c r="U72" i="23" s="1"/>
  <c r="Q16" i="24"/>
  <c r="P24" i="24"/>
  <c r="Q30" i="24"/>
  <c r="S33" i="24"/>
  <c r="Q40" i="24"/>
  <c r="U53" i="24"/>
  <c r="T53" i="24"/>
  <c r="Q53" i="24"/>
  <c r="R59" i="24"/>
  <c r="Q66" i="24"/>
  <c r="R67" i="24"/>
  <c r="R72" i="24"/>
  <c r="U72" i="25"/>
  <c r="T67" i="25"/>
  <c r="T72" i="25"/>
  <c r="R16" i="25"/>
  <c r="Q24" i="25"/>
  <c r="R30" i="25"/>
  <c r="P33" i="25"/>
  <c r="T33" i="25" s="1"/>
  <c r="R40" i="25"/>
  <c r="R66" i="25"/>
  <c r="S67" i="25"/>
  <c r="Q70" i="25"/>
  <c r="U70" i="25" s="1"/>
  <c r="S72" i="25"/>
  <c r="S16" i="26"/>
  <c r="R24" i="26"/>
  <c r="S30" i="26"/>
  <c r="Q33" i="26"/>
  <c r="U33" i="26" s="1"/>
  <c r="S40" i="26"/>
  <c r="S53" i="26"/>
  <c r="P59" i="26"/>
  <c r="S66" i="26"/>
  <c r="P67" i="26"/>
  <c r="T67" i="26" s="1"/>
  <c r="R70" i="26"/>
  <c r="S71" i="26"/>
  <c r="P72" i="26"/>
  <c r="T72" i="26" s="1"/>
  <c r="P16" i="27"/>
  <c r="T16" i="27" s="1"/>
  <c r="S24" i="27"/>
  <c r="P30" i="27"/>
  <c r="R33" i="27"/>
  <c r="U40" i="27"/>
  <c r="P40" i="27"/>
  <c r="T40" i="27" s="1"/>
  <c r="P53" i="27"/>
  <c r="Q59" i="27"/>
  <c r="U66" i="27"/>
  <c r="T66" i="27"/>
  <c r="P66" i="27"/>
  <c r="Q67" i="27"/>
  <c r="S70" i="27"/>
  <c r="Q72" i="27"/>
  <c r="Q16" i="28"/>
  <c r="S33" i="28"/>
  <c r="U53" i="28"/>
  <c r="T53" i="28"/>
  <c r="R59" i="28"/>
  <c r="R67" i="28"/>
  <c r="R72" i="28"/>
  <c r="T72" i="29"/>
  <c r="T67" i="29"/>
  <c r="U67" i="29"/>
  <c r="U16" i="29"/>
  <c r="T16" i="29"/>
  <c r="R16" i="29"/>
  <c r="R30" i="29"/>
  <c r="R40" i="29"/>
  <c r="R53" i="29"/>
  <c r="S59" i="29"/>
  <c r="Q53" i="30"/>
  <c r="E59" i="30"/>
  <c r="E16" i="31"/>
  <c r="U33" i="31"/>
  <c r="Q67" i="31"/>
  <c r="U67" i="31" s="1"/>
  <c r="U71" i="31"/>
  <c r="T71" i="31"/>
  <c r="Q72" i="31"/>
  <c r="Q16" i="32"/>
  <c r="U88" i="32"/>
  <c r="T88" i="32"/>
  <c r="U15" i="33"/>
  <c r="T15" i="33"/>
  <c r="U20" i="33"/>
  <c r="T20" i="33"/>
  <c r="Q24" i="33"/>
  <c r="U29" i="33"/>
  <c r="T29" i="33"/>
  <c r="U39" i="33"/>
  <c r="T39" i="33"/>
  <c r="U44" i="33"/>
  <c r="T44" i="33"/>
  <c r="U66" i="33"/>
  <c r="T66" i="33"/>
  <c r="U61" i="33"/>
  <c r="T61" i="33"/>
  <c r="E66" i="33"/>
  <c r="P66" i="33"/>
  <c r="Q16" i="34"/>
  <c r="U24" i="34"/>
  <c r="T24" i="34"/>
  <c r="U30" i="34"/>
  <c r="T30" i="34"/>
  <c r="U53" i="34"/>
  <c r="T53" i="34"/>
  <c r="U43" i="34"/>
  <c r="T43" i="34"/>
  <c r="U47" i="34"/>
  <c r="T47" i="34"/>
  <c r="U51" i="34"/>
  <c r="T51" i="34"/>
  <c r="Q66" i="34"/>
  <c r="P67" i="34"/>
  <c r="T67" i="34" s="1"/>
  <c r="U69" i="34"/>
  <c r="T69" i="34"/>
  <c r="U13" i="35"/>
  <c r="T13" i="35"/>
  <c r="U24" i="35"/>
  <c r="T24" i="35"/>
  <c r="P33" i="35"/>
  <c r="T33" i="35" s="1"/>
  <c r="P40" i="35"/>
  <c r="T40" i="35" s="1"/>
  <c r="U42" i="35"/>
  <c r="T42" i="35"/>
  <c r="U46" i="35"/>
  <c r="T46" i="35"/>
  <c r="U50" i="35"/>
  <c r="T50" i="35"/>
  <c r="U63" i="35"/>
  <c r="T63" i="35"/>
  <c r="U70" i="35"/>
  <c r="T70" i="35"/>
  <c r="Q72" i="35"/>
  <c r="U33" i="36"/>
  <c r="T33" i="36"/>
  <c r="U36" i="36"/>
  <c r="T36" i="36"/>
  <c r="U58" i="36"/>
  <c r="T58" i="36"/>
  <c r="P67" i="36"/>
  <c r="T67" i="36" s="1"/>
  <c r="P72" i="36"/>
  <c r="U29" i="37"/>
  <c r="T29" i="37"/>
  <c r="Q70" i="37"/>
  <c r="U70" i="37" s="1"/>
  <c r="U87" i="37"/>
  <c r="T87" i="37"/>
  <c r="U91" i="37"/>
  <c r="T91" i="37"/>
  <c r="U10" i="38"/>
  <c r="T10" i="38"/>
  <c r="U14" i="38"/>
  <c r="T14" i="38"/>
  <c r="P24" i="38"/>
  <c r="Q30" i="38"/>
  <c r="U56" i="38"/>
  <c r="T56" i="38"/>
  <c r="U64" i="38"/>
  <c r="T64" i="38"/>
  <c r="Q24" i="39"/>
  <c r="U30" i="39"/>
  <c r="T30" i="39"/>
  <c r="P30" i="39"/>
  <c r="U32" i="39"/>
  <c r="T32" i="39"/>
  <c r="Q59" i="39"/>
  <c r="U52" i="40"/>
  <c r="T52" i="40"/>
  <c r="U65" i="40"/>
  <c r="T65" i="40"/>
  <c r="U91" i="40"/>
  <c r="T91" i="40"/>
  <c r="U55" i="41"/>
  <c r="T55" i="41"/>
  <c r="U63" i="41"/>
  <c r="T63" i="41"/>
  <c r="S66" i="41"/>
  <c r="Q66" i="41"/>
  <c r="U71" i="41"/>
  <c r="S71" i="41"/>
  <c r="Q71" i="41"/>
  <c r="U46" i="42"/>
  <c r="T46" i="42"/>
  <c r="U59" i="42"/>
  <c r="T59" i="42"/>
  <c r="U48" i="44"/>
  <c r="T48" i="44"/>
  <c r="P53" i="44"/>
  <c r="U59" i="44"/>
  <c r="T59" i="44"/>
  <c r="S59" i="44"/>
  <c r="Q59" i="44"/>
  <c r="U40" i="18"/>
  <c r="T40" i="18"/>
  <c r="U66" i="18"/>
  <c r="T66" i="18"/>
  <c r="U53" i="19"/>
  <c r="T53" i="19"/>
  <c r="U72" i="20"/>
  <c r="T67" i="20"/>
  <c r="U67" i="20"/>
  <c r="U16" i="20"/>
  <c r="U40" i="22"/>
  <c r="T40" i="22"/>
  <c r="U66" i="22"/>
  <c r="T66" i="22"/>
  <c r="U53" i="23"/>
  <c r="T53" i="23"/>
  <c r="U72" i="24"/>
  <c r="T72" i="24"/>
  <c r="T67" i="24"/>
  <c r="U67" i="24"/>
  <c r="U16" i="24"/>
  <c r="T16" i="24"/>
  <c r="U40" i="26"/>
  <c r="T40" i="26"/>
  <c r="U66" i="26"/>
  <c r="T66" i="26"/>
  <c r="U53" i="27"/>
  <c r="T53" i="27"/>
  <c r="U72" i="28"/>
  <c r="T72" i="28"/>
  <c r="T67" i="28"/>
  <c r="U67" i="28"/>
  <c r="U16" i="28"/>
  <c r="T16" i="28"/>
  <c r="P66" i="29"/>
  <c r="T71" i="29"/>
  <c r="P71" i="29"/>
  <c r="T70" i="30"/>
  <c r="U30" i="31"/>
  <c r="T30" i="31"/>
  <c r="P30" i="31"/>
  <c r="P40" i="31"/>
  <c r="T40" i="31" s="1"/>
  <c r="P53" i="31"/>
  <c r="U66" i="31"/>
  <c r="T66" i="31"/>
  <c r="T61" i="31"/>
  <c r="P24" i="32"/>
  <c r="U62" i="32"/>
  <c r="T62" i="32"/>
  <c r="P67" i="32"/>
  <c r="P72" i="32"/>
  <c r="U11" i="33"/>
  <c r="T11" i="33"/>
  <c r="P16" i="33"/>
  <c r="U30" i="33"/>
  <c r="T30" i="33"/>
  <c r="P30" i="33"/>
  <c r="U40" i="33"/>
  <c r="T40" i="33"/>
  <c r="U35" i="33"/>
  <c r="T35" i="33"/>
  <c r="P40" i="33"/>
  <c r="U70" i="33"/>
  <c r="T70" i="33"/>
  <c r="U71" i="33"/>
  <c r="T71" i="33"/>
  <c r="P71" i="33"/>
  <c r="Q33" i="34"/>
  <c r="U33" i="34" s="1"/>
  <c r="U38" i="34"/>
  <c r="T38" i="34"/>
  <c r="U59" i="34"/>
  <c r="T59" i="34"/>
  <c r="P59" i="34"/>
  <c r="P70" i="34"/>
  <c r="P72" i="34"/>
  <c r="U86" i="34"/>
  <c r="T86" i="34"/>
  <c r="U90" i="34"/>
  <c r="T90" i="34"/>
  <c r="U72" i="35"/>
  <c r="U16" i="35"/>
  <c r="T16" i="35"/>
  <c r="U9" i="35"/>
  <c r="T9" i="35"/>
  <c r="U27" i="35"/>
  <c r="T27" i="35"/>
  <c r="P66" i="35"/>
  <c r="U89" i="35"/>
  <c r="T89" i="35"/>
  <c r="U93" i="35"/>
  <c r="T93" i="35"/>
  <c r="U12" i="36"/>
  <c r="T12" i="36"/>
  <c r="U24" i="36"/>
  <c r="T24" i="36"/>
  <c r="P24" i="36"/>
  <c r="U26" i="36"/>
  <c r="T26" i="36"/>
  <c r="U30" i="36"/>
  <c r="T30" i="36"/>
  <c r="Q40" i="36"/>
  <c r="P59" i="36"/>
  <c r="U62" i="36"/>
  <c r="T62" i="36"/>
  <c r="U70" i="36"/>
  <c r="P70" i="36"/>
  <c r="T70" i="36" s="1"/>
  <c r="U71" i="36"/>
  <c r="P30" i="37"/>
  <c r="U39" i="37"/>
  <c r="T39" i="37"/>
  <c r="U44" i="37"/>
  <c r="T44" i="37"/>
  <c r="U48" i="37"/>
  <c r="T48" i="37"/>
  <c r="U52" i="37"/>
  <c r="T52" i="37"/>
  <c r="U57" i="37"/>
  <c r="T57" i="37"/>
  <c r="U66" i="37"/>
  <c r="T66" i="37"/>
  <c r="U61" i="37"/>
  <c r="T61" i="37"/>
  <c r="U65" i="37"/>
  <c r="T65" i="37"/>
  <c r="U24" i="38"/>
  <c r="T24" i="38"/>
  <c r="U30" i="38"/>
  <c r="T30" i="38"/>
  <c r="U33" i="38"/>
  <c r="U53" i="38"/>
  <c r="T53" i="38"/>
  <c r="U43" i="38"/>
  <c r="T43" i="38"/>
  <c r="U47" i="38"/>
  <c r="T47" i="38"/>
  <c r="U51" i="38"/>
  <c r="T51" i="38"/>
  <c r="P67" i="38"/>
  <c r="U69" i="38"/>
  <c r="T69" i="38"/>
  <c r="U13" i="39"/>
  <c r="T13" i="39"/>
  <c r="U24" i="39"/>
  <c r="T24" i="39"/>
  <c r="P33" i="39"/>
  <c r="P40" i="39"/>
  <c r="U42" i="39"/>
  <c r="T42" i="39"/>
  <c r="U46" i="39"/>
  <c r="T46" i="39"/>
  <c r="U50" i="39"/>
  <c r="T50" i="39"/>
  <c r="U63" i="39"/>
  <c r="T63" i="39"/>
  <c r="U33" i="40"/>
  <c r="T33" i="40"/>
  <c r="U40" i="40"/>
  <c r="U35" i="40"/>
  <c r="T35" i="40"/>
  <c r="U66" i="40"/>
  <c r="T66" i="40"/>
  <c r="U61" i="40"/>
  <c r="T61" i="40"/>
  <c r="U87" i="40"/>
  <c r="T87" i="40"/>
  <c r="U18" i="41"/>
  <c r="T18" i="41"/>
  <c r="T33" i="41"/>
  <c r="P33" i="41"/>
  <c r="U70" i="41"/>
  <c r="U22" i="42"/>
  <c r="T22" i="42"/>
  <c r="U30" i="42"/>
  <c r="T30" i="42"/>
  <c r="U32" i="42"/>
  <c r="T32" i="42"/>
  <c r="U36" i="43"/>
  <c r="T36" i="43"/>
  <c r="U45" i="43"/>
  <c r="T45" i="43"/>
  <c r="P59" i="43"/>
  <c r="U37" i="46"/>
  <c r="T37" i="46"/>
  <c r="U63" i="46"/>
  <c r="T63" i="46"/>
  <c r="U59" i="48"/>
  <c r="T59" i="48"/>
  <c r="S59" i="48"/>
  <c r="Q59" i="48"/>
  <c r="U53" i="14"/>
  <c r="T53" i="14"/>
  <c r="U72" i="15"/>
  <c r="T67" i="15"/>
  <c r="U16" i="15"/>
  <c r="U67" i="15"/>
  <c r="T16" i="15"/>
  <c r="U35" i="15"/>
  <c r="U66" i="17"/>
  <c r="T66" i="17"/>
  <c r="T35" i="18"/>
  <c r="U53" i="18"/>
  <c r="T53" i="18"/>
  <c r="T61" i="18"/>
  <c r="U72" i="19"/>
  <c r="T67" i="19"/>
  <c r="U35" i="19"/>
  <c r="T43" i="19"/>
  <c r="T9" i="20"/>
  <c r="U43" i="20"/>
  <c r="U9" i="21"/>
  <c r="U66" i="21"/>
  <c r="T66" i="21"/>
  <c r="T35" i="22"/>
  <c r="U53" i="22"/>
  <c r="T53" i="22"/>
  <c r="T61" i="22"/>
  <c r="T67" i="23"/>
  <c r="U67" i="23"/>
  <c r="T16" i="23"/>
  <c r="U35" i="23"/>
  <c r="T43" i="23"/>
  <c r="U61" i="23"/>
  <c r="T9" i="24"/>
  <c r="U43" i="24"/>
  <c r="U9" i="25"/>
  <c r="U40" i="25"/>
  <c r="T40" i="25"/>
  <c r="U66" i="25"/>
  <c r="T66" i="25"/>
  <c r="T35" i="26"/>
  <c r="U53" i="26"/>
  <c r="T53" i="26"/>
  <c r="T61" i="26"/>
  <c r="U72" i="27"/>
  <c r="T72" i="27"/>
  <c r="U67" i="27"/>
  <c r="U16" i="27"/>
  <c r="U35" i="27"/>
  <c r="T43" i="27"/>
  <c r="U61" i="27"/>
  <c r="T9" i="28"/>
  <c r="U40" i="29"/>
  <c r="U66" i="29"/>
  <c r="T66" i="29"/>
  <c r="U70" i="29"/>
  <c r="U87" i="29"/>
  <c r="U89" i="29"/>
  <c r="U91" i="29"/>
  <c r="U93" i="29"/>
  <c r="U10" i="30"/>
  <c r="U12" i="30"/>
  <c r="U14" i="30"/>
  <c r="U62" i="30"/>
  <c r="U64" i="30"/>
  <c r="E67" i="30"/>
  <c r="U71" i="30"/>
  <c r="E72" i="30"/>
  <c r="U72" i="31"/>
  <c r="U16" i="31"/>
  <c r="T16" i="31"/>
  <c r="T9" i="31"/>
  <c r="U24" i="31"/>
  <c r="T24" i="31"/>
  <c r="U32" i="31"/>
  <c r="U42" i="31"/>
  <c r="U55" i="31"/>
  <c r="U57" i="31"/>
  <c r="U61" i="31"/>
  <c r="U63" i="31"/>
  <c r="U65" i="31"/>
  <c r="U24" i="32"/>
  <c r="T24" i="32"/>
  <c r="U26" i="32"/>
  <c r="U28" i="32"/>
  <c r="U36" i="32"/>
  <c r="U38" i="32"/>
  <c r="U53" i="32"/>
  <c r="T53" i="32"/>
  <c r="T43" i="32"/>
  <c r="U58" i="32"/>
  <c r="T58" i="32"/>
  <c r="U33" i="33"/>
  <c r="T33" i="33"/>
  <c r="U52" i="33"/>
  <c r="T52" i="33"/>
  <c r="U57" i="33"/>
  <c r="T57" i="33"/>
  <c r="U19" i="34"/>
  <c r="T19" i="34"/>
  <c r="U23" i="34"/>
  <c r="T23" i="34"/>
  <c r="U28" i="34"/>
  <c r="T28" i="34"/>
  <c r="T70" i="34"/>
  <c r="U71" i="34"/>
  <c r="T71" i="34"/>
  <c r="U18" i="35"/>
  <c r="T18" i="35"/>
  <c r="U22" i="35"/>
  <c r="T22" i="35"/>
  <c r="U37" i="35"/>
  <c r="T37" i="35"/>
  <c r="U55" i="35"/>
  <c r="T55" i="35"/>
  <c r="U45" i="36"/>
  <c r="T45" i="36"/>
  <c r="U49" i="36"/>
  <c r="T49" i="36"/>
  <c r="U59" i="36"/>
  <c r="T59" i="36"/>
  <c r="U11" i="37"/>
  <c r="T11" i="37"/>
  <c r="U15" i="37"/>
  <c r="T15" i="37"/>
  <c r="U20" i="37"/>
  <c r="T20" i="37"/>
  <c r="U24" i="37"/>
  <c r="T24" i="37"/>
  <c r="U30" i="37"/>
  <c r="T30" i="37"/>
  <c r="U33" i="37"/>
  <c r="T33" i="37"/>
  <c r="U35" i="37"/>
  <c r="T35" i="37"/>
  <c r="P40" i="37"/>
  <c r="T40" i="37" s="1"/>
  <c r="P53" i="37"/>
  <c r="P66" i="37"/>
  <c r="P71" i="37"/>
  <c r="T71" i="37" s="1"/>
  <c r="U38" i="38"/>
  <c r="T38" i="38"/>
  <c r="P70" i="38"/>
  <c r="T70" i="38" s="1"/>
  <c r="U86" i="38"/>
  <c r="T86" i="38"/>
  <c r="U90" i="38"/>
  <c r="T90" i="38"/>
  <c r="T72" i="39"/>
  <c r="U16" i="39"/>
  <c r="U9" i="39"/>
  <c r="T9" i="39"/>
  <c r="U27" i="39"/>
  <c r="T27" i="39"/>
  <c r="U33" i="39"/>
  <c r="T33" i="39"/>
  <c r="P66" i="39"/>
  <c r="P72" i="39"/>
  <c r="U19" i="40"/>
  <c r="T19" i="40"/>
  <c r="U23" i="40"/>
  <c r="T23" i="40"/>
  <c r="U69" i="40"/>
  <c r="T69" i="40"/>
  <c r="S72" i="40"/>
  <c r="Q72" i="40"/>
  <c r="U27" i="41"/>
  <c r="T27" i="41"/>
  <c r="U30" i="41"/>
  <c r="T30" i="41"/>
  <c r="S30" i="41"/>
  <c r="Q30" i="41"/>
  <c r="U42" i="41"/>
  <c r="T42" i="41"/>
  <c r="T33" i="43"/>
  <c r="S33" i="43"/>
  <c r="Q33" i="43"/>
  <c r="U33" i="43" s="1"/>
  <c r="U29" i="44"/>
  <c r="T29" i="44"/>
  <c r="U18" i="46"/>
  <c r="T18" i="46"/>
  <c r="U22" i="46"/>
  <c r="T22" i="46"/>
  <c r="U88" i="48"/>
  <c r="T88" i="48"/>
  <c r="U30" i="49"/>
  <c r="T30" i="49"/>
  <c r="Q66" i="29"/>
  <c r="R67" i="29"/>
  <c r="P70" i="29"/>
  <c r="T70" i="29" s="1"/>
  <c r="R72" i="29"/>
  <c r="T72" i="30"/>
  <c r="T67" i="30"/>
  <c r="U67" i="30"/>
  <c r="U16" i="30"/>
  <c r="T16" i="30"/>
  <c r="R16" i="30"/>
  <c r="Q24" i="30"/>
  <c r="R30" i="30"/>
  <c r="P33" i="30"/>
  <c r="R40" i="30"/>
  <c r="R53" i="30"/>
  <c r="S59" i="30"/>
  <c r="R66" i="30"/>
  <c r="S67" i="30"/>
  <c r="Q70" i="30"/>
  <c r="U70" i="30" s="1"/>
  <c r="S72" i="30"/>
  <c r="S16" i="31"/>
  <c r="R24" i="31"/>
  <c r="S30" i="31"/>
  <c r="Q33" i="31"/>
  <c r="S40" i="31"/>
  <c r="S53" i="31"/>
  <c r="P59" i="31"/>
  <c r="S66" i="31"/>
  <c r="P67" i="31"/>
  <c r="T67" i="31" s="1"/>
  <c r="R70" i="31"/>
  <c r="S71" i="31"/>
  <c r="P72" i="31"/>
  <c r="T72" i="31" s="1"/>
  <c r="P16" i="32"/>
  <c r="S24" i="32"/>
  <c r="R33" i="32"/>
  <c r="U40" i="32"/>
  <c r="T40" i="32"/>
  <c r="U66" i="32"/>
  <c r="T66" i="32"/>
  <c r="Q67" i="32"/>
  <c r="S70" i="32"/>
  <c r="Q72" i="32"/>
  <c r="U72" i="32" s="1"/>
  <c r="Q16" i="33"/>
  <c r="U16" i="33" s="1"/>
  <c r="P24" i="33"/>
  <c r="Q30" i="33"/>
  <c r="S33" i="33"/>
  <c r="Q40" i="33"/>
  <c r="U53" i="33"/>
  <c r="T53" i="33"/>
  <c r="Q53" i="33"/>
  <c r="R59" i="33"/>
  <c r="R67" i="33"/>
  <c r="R72" i="33"/>
  <c r="U72" i="34"/>
  <c r="T72" i="34"/>
  <c r="U67" i="34"/>
  <c r="U16" i="34"/>
  <c r="T16" i="34"/>
  <c r="Q24" i="34"/>
  <c r="P33" i="34"/>
  <c r="T33" i="34" s="1"/>
  <c r="Q70" i="34"/>
  <c r="U70" i="34" s="1"/>
  <c r="Q33" i="35"/>
  <c r="U33" i="35" s="1"/>
  <c r="P59" i="35"/>
  <c r="P67" i="35"/>
  <c r="T67" i="35" s="1"/>
  <c r="P72" i="35"/>
  <c r="T72" i="35" s="1"/>
  <c r="P16" i="36"/>
  <c r="P30" i="36"/>
  <c r="U40" i="36"/>
  <c r="P40" i="36"/>
  <c r="T40" i="36" s="1"/>
  <c r="P53" i="36"/>
  <c r="Q59" i="36"/>
  <c r="U66" i="36"/>
  <c r="T66" i="36"/>
  <c r="P66" i="36"/>
  <c r="Q67" i="36"/>
  <c r="U67" i="36" s="1"/>
  <c r="P71" i="36"/>
  <c r="T71" i="36" s="1"/>
  <c r="Q72" i="36"/>
  <c r="U72" i="36" s="1"/>
  <c r="Q16" i="37"/>
  <c r="P24" i="37"/>
  <c r="Q30" i="37"/>
  <c r="Q40" i="37"/>
  <c r="U40" i="37" s="1"/>
  <c r="U53" i="37"/>
  <c r="T53" i="37"/>
  <c r="Q53" i="37"/>
  <c r="Q66" i="37"/>
  <c r="P70" i="37"/>
  <c r="T70" i="37" s="1"/>
  <c r="Q71" i="37"/>
  <c r="U71" i="37" s="1"/>
  <c r="U72" i="38"/>
  <c r="T72" i="38"/>
  <c r="T67" i="38"/>
  <c r="U67" i="38"/>
  <c r="U16" i="38"/>
  <c r="T16" i="38"/>
  <c r="Q24" i="38"/>
  <c r="P33" i="38"/>
  <c r="T33" i="38" s="1"/>
  <c r="Q70" i="38"/>
  <c r="U70" i="38" s="1"/>
  <c r="Q33" i="39"/>
  <c r="P59" i="39"/>
  <c r="P67" i="39"/>
  <c r="T67" i="39" s="1"/>
  <c r="Q72" i="39"/>
  <c r="U72" i="39" s="1"/>
  <c r="E24" i="40"/>
  <c r="P24" i="40"/>
  <c r="U53" i="40"/>
  <c r="T53" i="40"/>
  <c r="U43" i="40"/>
  <c r="T43" i="40"/>
  <c r="Q59" i="40"/>
  <c r="E70" i="40"/>
  <c r="P70" i="40"/>
  <c r="U13" i="41"/>
  <c r="T13" i="41"/>
  <c r="U22" i="41"/>
  <c r="T22" i="41"/>
  <c r="P24" i="41"/>
  <c r="U37" i="41"/>
  <c r="T37" i="41"/>
  <c r="U53" i="41"/>
  <c r="T53" i="41"/>
  <c r="U43" i="41"/>
  <c r="U46" i="41"/>
  <c r="T46" i="41"/>
  <c r="U50" i="41"/>
  <c r="T50" i="41"/>
  <c r="U18" i="42"/>
  <c r="T18" i="42"/>
  <c r="P33" i="42"/>
  <c r="U42" i="42"/>
  <c r="T42" i="42"/>
  <c r="U55" i="42"/>
  <c r="T55" i="42"/>
  <c r="U63" i="42"/>
  <c r="T63" i="42"/>
  <c r="U71" i="42"/>
  <c r="T71" i="42"/>
  <c r="U93" i="42"/>
  <c r="T93" i="42"/>
  <c r="U30" i="43"/>
  <c r="T30" i="43"/>
  <c r="U59" i="43"/>
  <c r="T59" i="43"/>
  <c r="P67" i="43"/>
  <c r="T67" i="43" s="1"/>
  <c r="P72" i="43"/>
  <c r="U11" i="44"/>
  <c r="T11" i="44"/>
  <c r="P16" i="44"/>
  <c r="P30" i="44"/>
  <c r="U39" i="44"/>
  <c r="T39" i="44"/>
  <c r="U44" i="44"/>
  <c r="T44" i="44"/>
  <c r="U65" i="44"/>
  <c r="T65" i="44"/>
  <c r="U19" i="45"/>
  <c r="T19" i="45"/>
  <c r="U23" i="45"/>
  <c r="T23" i="45"/>
  <c r="U28" i="45"/>
  <c r="T28" i="45"/>
  <c r="U53" i="45"/>
  <c r="T53" i="45"/>
  <c r="U43" i="45"/>
  <c r="T43" i="45"/>
  <c r="U47" i="45"/>
  <c r="T47" i="45"/>
  <c r="U51" i="45"/>
  <c r="T51" i="45"/>
  <c r="U69" i="45"/>
  <c r="T69" i="45"/>
  <c r="U13" i="46"/>
  <c r="T13" i="46"/>
  <c r="U30" i="46"/>
  <c r="T30" i="46"/>
  <c r="U32" i="46"/>
  <c r="T32" i="46"/>
  <c r="U71" i="46"/>
  <c r="T71" i="46"/>
  <c r="U12" i="47"/>
  <c r="T12" i="47"/>
  <c r="U88" i="47"/>
  <c r="T88" i="47"/>
  <c r="U58" i="48"/>
  <c r="T58" i="48"/>
  <c r="P72" i="48"/>
  <c r="T72" i="48" s="1"/>
  <c r="S53" i="49"/>
  <c r="Q53" i="49"/>
  <c r="P53" i="50"/>
  <c r="U87" i="50"/>
  <c r="T87" i="50"/>
  <c r="T71" i="51"/>
  <c r="S71" i="51"/>
  <c r="Q71" i="51"/>
  <c r="U71" i="51" s="1"/>
  <c r="U12" i="53"/>
  <c r="T12" i="53"/>
  <c r="U21" i="53"/>
  <c r="T21" i="53"/>
  <c r="U72" i="33"/>
  <c r="T72" i="33"/>
  <c r="T16" i="33"/>
  <c r="U40" i="35"/>
  <c r="U66" i="35"/>
  <c r="T66" i="35"/>
  <c r="U53" i="36"/>
  <c r="T53" i="36"/>
  <c r="U72" i="37"/>
  <c r="T67" i="37"/>
  <c r="U16" i="37"/>
  <c r="U40" i="39"/>
  <c r="T40" i="39"/>
  <c r="U66" i="39"/>
  <c r="T66" i="39"/>
  <c r="Q67" i="39"/>
  <c r="U67" i="39" s="1"/>
  <c r="U87" i="39"/>
  <c r="T87" i="39"/>
  <c r="U91" i="39"/>
  <c r="T91" i="39"/>
  <c r="U10" i="40"/>
  <c r="T10" i="40"/>
  <c r="U14" i="40"/>
  <c r="T14" i="40"/>
  <c r="P16" i="40"/>
  <c r="Q24" i="40"/>
  <c r="U28" i="40"/>
  <c r="T28" i="40"/>
  <c r="P30" i="40"/>
  <c r="U47" i="40"/>
  <c r="T47" i="40"/>
  <c r="U56" i="40"/>
  <c r="T56" i="40"/>
  <c r="U59" i="40"/>
  <c r="T59" i="40"/>
  <c r="Q70" i="40"/>
  <c r="P71" i="40"/>
  <c r="U24" i="41"/>
  <c r="T24" i="41"/>
  <c r="Q24" i="41"/>
  <c r="P70" i="41"/>
  <c r="T70" i="41" s="1"/>
  <c r="U89" i="41"/>
  <c r="T89" i="41"/>
  <c r="U93" i="41"/>
  <c r="T93" i="41"/>
  <c r="U24" i="42"/>
  <c r="T24" i="42"/>
  <c r="U27" i="42"/>
  <c r="T27" i="42"/>
  <c r="T33" i="42"/>
  <c r="U70" i="42"/>
  <c r="T70" i="42"/>
  <c r="Q72" i="42"/>
  <c r="U89" i="42"/>
  <c r="T89" i="42"/>
  <c r="U24" i="43"/>
  <c r="T24" i="43"/>
  <c r="P24" i="43"/>
  <c r="U26" i="43"/>
  <c r="T26" i="43"/>
  <c r="Q30" i="43"/>
  <c r="U70" i="43"/>
  <c r="T70" i="43"/>
  <c r="P70" i="43"/>
  <c r="U92" i="43"/>
  <c r="T92" i="43"/>
  <c r="U24" i="44"/>
  <c r="T24" i="44"/>
  <c r="U30" i="44"/>
  <c r="T30" i="44"/>
  <c r="U33" i="44"/>
  <c r="P33" i="44"/>
  <c r="T33" i="44" s="1"/>
  <c r="U35" i="44"/>
  <c r="T35" i="44"/>
  <c r="P40" i="44"/>
  <c r="T40" i="44" s="1"/>
  <c r="U57" i="44"/>
  <c r="T57" i="44"/>
  <c r="U66" i="44"/>
  <c r="T66" i="44"/>
  <c r="U61" i="44"/>
  <c r="T61" i="44"/>
  <c r="P66" i="44"/>
  <c r="P71" i="44"/>
  <c r="P24" i="45"/>
  <c r="U59" i="45"/>
  <c r="T59" i="45"/>
  <c r="P59" i="45"/>
  <c r="P70" i="45"/>
  <c r="P72" i="45"/>
  <c r="T72" i="45" s="1"/>
  <c r="U86" i="45"/>
  <c r="T86" i="45"/>
  <c r="U90" i="45"/>
  <c r="T90" i="45"/>
  <c r="U67" i="46"/>
  <c r="U16" i="46"/>
  <c r="T16" i="46"/>
  <c r="U9" i="46"/>
  <c r="T9" i="46"/>
  <c r="U24" i="46"/>
  <c r="T24" i="46"/>
  <c r="U27" i="46"/>
  <c r="T27" i="46"/>
  <c r="P33" i="46"/>
  <c r="P53" i="46"/>
  <c r="U55" i="46"/>
  <c r="T55" i="46"/>
  <c r="U59" i="46"/>
  <c r="T59" i="46"/>
  <c r="U70" i="46"/>
  <c r="T70" i="46"/>
  <c r="Q72" i="46"/>
  <c r="U72" i="46" s="1"/>
  <c r="U63" i="47"/>
  <c r="T63" i="47"/>
  <c r="U11" i="48"/>
  <c r="T11" i="48"/>
  <c r="U52" i="48"/>
  <c r="T52" i="48"/>
  <c r="S40" i="49"/>
  <c r="Q40" i="49"/>
  <c r="U24" i="50"/>
  <c r="T24" i="50"/>
  <c r="P24" i="50"/>
  <c r="U87" i="54"/>
  <c r="T87" i="54"/>
  <c r="U47" i="55"/>
  <c r="T47" i="55"/>
  <c r="U64" i="55"/>
  <c r="T64" i="55"/>
  <c r="U9" i="30"/>
  <c r="U40" i="30"/>
  <c r="T40" i="30"/>
  <c r="U66" i="30"/>
  <c r="T66" i="30"/>
  <c r="U53" i="31"/>
  <c r="T53" i="31"/>
  <c r="T72" i="32"/>
  <c r="T67" i="32"/>
  <c r="U67" i="32"/>
  <c r="U16" i="32"/>
  <c r="T16" i="32"/>
  <c r="T9" i="33"/>
  <c r="U43" i="33"/>
  <c r="U9" i="34"/>
  <c r="U40" i="34"/>
  <c r="U66" i="34"/>
  <c r="T66" i="34"/>
  <c r="T35" i="35"/>
  <c r="U53" i="35"/>
  <c r="T53" i="35"/>
  <c r="T61" i="35"/>
  <c r="T72" i="36"/>
  <c r="U16" i="36"/>
  <c r="T16" i="36"/>
  <c r="U35" i="36"/>
  <c r="T43" i="36"/>
  <c r="U61" i="36"/>
  <c r="T9" i="37"/>
  <c r="U43" i="37"/>
  <c r="U9" i="38"/>
  <c r="U40" i="38"/>
  <c r="T40" i="38"/>
  <c r="U66" i="38"/>
  <c r="T66" i="38"/>
  <c r="T35" i="39"/>
  <c r="U53" i="39"/>
  <c r="T53" i="39"/>
  <c r="T61" i="39"/>
  <c r="U65" i="39"/>
  <c r="U70" i="39"/>
  <c r="P70" i="39"/>
  <c r="T70" i="39" s="1"/>
  <c r="E71" i="39"/>
  <c r="P71" i="39"/>
  <c r="Q16" i="40"/>
  <c r="Q30" i="40"/>
  <c r="U38" i="40"/>
  <c r="T38" i="40"/>
  <c r="P40" i="40"/>
  <c r="T40" i="40" s="1"/>
  <c r="T44" i="40"/>
  <c r="U51" i="40"/>
  <c r="T51" i="40"/>
  <c r="P53" i="40"/>
  <c r="U64" i="40"/>
  <c r="T64" i="40"/>
  <c r="P66" i="40"/>
  <c r="Q71" i="40"/>
  <c r="P72" i="40"/>
  <c r="T72" i="40" s="1"/>
  <c r="U86" i="40"/>
  <c r="T86" i="40"/>
  <c r="U90" i="40"/>
  <c r="T90" i="40"/>
  <c r="T14" i="41"/>
  <c r="T23" i="41"/>
  <c r="P30" i="41"/>
  <c r="U32" i="41"/>
  <c r="T32" i="41"/>
  <c r="T38" i="41"/>
  <c r="T47" i="41"/>
  <c r="T51" i="41"/>
  <c r="P66" i="41"/>
  <c r="P67" i="41"/>
  <c r="T67" i="41" s="1"/>
  <c r="Q70" i="41"/>
  <c r="P71" i="41"/>
  <c r="T71" i="41" s="1"/>
  <c r="P72" i="41"/>
  <c r="T72" i="41" s="1"/>
  <c r="U72" i="42"/>
  <c r="U67" i="42"/>
  <c r="U16" i="42"/>
  <c r="T16" i="42"/>
  <c r="U9" i="42"/>
  <c r="U13" i="42"/>
  <c r="T13" i="42"/>
  <c r="U37" i="42"/>
  <c r="T37" i="42"/>
  <c r="U50" i="42"/>
  <c r="T50" i="42"/>
  <c r="P66" i="42"/>
  <c r="U49" i="43"/>
  <c r="T49" i="43"/>
  <c r="Q53" i="43"/>
  <c r="U58" i="43"/>
  <c r="T58" i="43"/>
  <c r="U62" i="43"/>
  <c r="T62" i="43"/>
  <c r="Q66" i="43"/>
  <c r="Q71" i="43"/>
  <c r="U71" i="43" s="1"/>
  <c r="U88" i="43"/>
  <c r="T88" i="43"/>
  <c r="U20" i="44"/>
  <c r="T20" i="44"/>
  <c r="Q24" i="44"/>
  <c r="U52" i="44"/>
  <c r="T52" i="44"/>
  <c r="U70" i="44"/>
  <c r="T70" i="44"/>
  <c r="U71" i="44"/>
  <c r="T71" i="44"/>
  <c r="U87" i="44"/>
  <c r="T87" i="44"/>
  <c r="U91" i="44"/>
  <c r="T91" i="44"/>
  <c r="U10" i="45"/>
  <c r="T10" i="45"/>
  <c r="U14" i="45"/>
  <c r="T14" i="45"/>
  <c r="U24" i="45"/>
  <c r="T24" i="45"/>
  <c r="U30" i="45"/>
  <c r="T30" i="45"/>
  <c r="U33" i="45"/>
  <c r="U38" i="45"/>
  <c r="T38" i="45"/>
  <c r="U56" i="45"/>
  <c r="T56" i="45"/>
  <c r="U70" i="45"/>
  <c r="T70" i="45"/>
  <c r="U71" i="45"/>
  <c r="T71" i="45"/>
  <c r="P40" i="46"/>
  <c r="U42" i="46"/>
  <c r="T42" i="46"/>
  <c r="U46" i="46"/>
  <c r="T46" i="46"/>
  <c r="U50" i="46"/>
  <c r="T50" i="46"/>
  <c r="Q59" i="46"/>
  <c r="P66" i="46"/>
  <c r="U89" i="46"/>
  <c r="T89" i="46"/>
  <c r="U93" i="46"/>
  <c r="T93" i="46"/>
  <c r="U22" i="47"/>
  <c r="T22" i="47"/>
  <c r="S70" i="47"/>
  <c r="Q70" i="47"/>
  <c r="U70" i="47" s="1"/>
  <c r="P40" i="48"/>
  <c r="T40" i="48" s="1"/>
  <c r="U49" i="48"/>
  <c r="T49" i="48"/>
  <c r="P66" i="48"/>
  <c r="U91" i="48"/>
  <c r="T91" i="48"/>
  <c r="U39" i="49"/>
  <c r="T39" i="49"/>
  <c r="S72" i="49"/>
  <c r="Q72" i="49"/>
  <c r="U72" i="49" s="1"/>
  <c r="Q33" i="42"/>
  <c r="U33" i="42" s="1"/>
  <c r="P59" i="42"/>
  <c r="P67" i="42"/>
  <c r="T67" i="42" s="1"/>
  <c r="P72" i="42"/>
  <c r="T72" i="42" s="1"/>
  <c r="P16" i="43"/>
  <c r="P30" i="43"/>
  <c r="U40" i="43"/>
  <c r="T40" i="43"/>
  <c r="P40" i="43"/>
  <c r="P53" i="43"/>
  <c r="Q59" i="43"/>
  <c r="U66" i="43"/>
  <c r="T66" i="43"/>
  <c r="P66" i="43"/>
  <c r="Q67" i="43"/>
  <c r="U67" i="43" s="1"/>
  <c r="P71" i="43"/>
  <c r="T71" i="43" s="1"/>
  <c r="Q72" i="43"/>
  <c r="U72" i="43" s="1"/>
  <c r="Q16" i="44"/>
  <c r="U16" i="44" s="1"/>
  <c r="P24" i="44"/>
  <c r="Q30" i="44"/>
  <c r="Q40" i="44"/>
  <c r="U40" i="44" s="1"/>
  <c r="T53" i="44"/>
  <c r="Q53" i="44"/>
  <c r="U53" i="44" s="1"/>
  <c r="Q66" i="44"/>
  <c r="P70" i="44"/>
  <c r="Q71" i="44"/>
  <c r="U72" i="45"/>
  <c r="T67" i="45"/>
  <c r="U16" i="45"/>
  <c r="T16" i="45"/>
  <c r="Q24" i="45"/>
  <c r="P33" i="45"/>
  <c r="T33" i="45" s="1"/>
  <c r="Q70" i="45"/>
  <c r="Q33" i="46"/>
  <c r="P59" i="46"/>
  <c r="P67" i="46"/>
  <c r="T67" i="46" s="1"/>
  <c r="P72" i="46"/>
  <c r="T72" i="46" s="1"/>
  <c r="U72" i="47"/>
  <c r="U16" i="47"/>
  <c r="U67" i="47"/>
  <c r="T16" i="47"/>
  <c r="U9" i="47"/>
  <c r="P33" i="47"/>
  <c r="T33" i="47" s="1"/>
  <c r="U58" i="47"/>
  <c r="T58" i="47"/>
  <c r="U15" i="48"/>
  <c r="T15" i="48"/>
  <c r="U24" i="48"/>
  <c r="T24" i="48"/>
  <c r="U29" i="48"/>
  <c r="T29" i="48"/>
  <c r="P53" i="48"/>
  <c r="P67" i="48"/>
  <c r="T67" i="48" s="1"/>
  <c r="Q72" i="48"/>
  <c r="U72" i="48" s="1"/>
  <c r="U10" i="49"/>
  <c r="T10" i="49"/>
  <c r="U19" i="49"/>
  <c r="T19" i="49"/>
  <c r="U28" i="49"/>
  <c r="T28" i="49"/>
  <c r="P30" i="49"/>
  <c r="U53" i="49"/>
  <c r="T53" i="49"/>
  <c r="U43" i="49"/>
  <c r="T43" i="49"/>
  <c r="U56" i="49"/>
  <c r="T56" i="49"/>
  <c r="U20" i="50"/>
  <c r="T20" i="50"/>
  <c r="U53" i="50"/>
  <c r="U43" i="50"/>
  <c r="T43" i="50"/>
  <c r="T53" i="50"/>
  <c r="U47" i="50"/>
  <c r="T47" i="50"/>
  <c r="U51" i="50"/>
  <c r="T51" i="50"/>
  <c r="U65" i="50"/>
  <c r="T65" i="50"/>
  <c r="S72" i="50"/>
  <c r="Q72" i="50"/>
  <c r="U32" i="52"/>
  <c r="T32" i="52"/>
  <c r="P40" i="54"/>
  <c r="U52" i="54"/>
  <c r="T52" i="54"/>
  <c r="S72" i="54"/>
  <c r="Q72" i="54"/>
  <c r="U90" i="55"/>
  <c r="T90" i="55"/>
  <c r="U101" i="1"/>
  <c r="T101" i="1"/>
  <c r="U97" i="55"/>
  <c r="T97" i="55"/>
  <c r="U113" i="54"/>
  <c r="T113" i="54"/>
  <c r="U103" i="53"/>
  <c r="T103" i="53"/>
  <c r="L112" i="52"/>
  <c r="R112" i="52" s="1"/>
  <c r="R95" i="52"/>
  <c r="U103" i="51"/>
  <c r="T103" i="51"/>
  <c r="U107" i="51"/>
  <c r="T107" i="51"/>
  <c r="U72" i="40"/>
  <c r="T67" i="40"/>
  <c r="U67" i="40"/>
  <c r="U16" i="40"/>
  <c r="T16" i="40"/>
  <c r="T12" i="42"/>
  <c r="T21" i="42"/>
  <c r="T26" i="42"/>
  <c r="U40" i="42"/>
  <c r="T40" i="42"/>
  <c r="T36" i="42"/>
  <c r="T45" i="42"/>
  <c r="T49" i="42"/>
  <c r="T58" i="42"/>
  <c r="U66" i="42"/>
  <c r="T66" i="42"/>
  <c r="T62" i="42"/>
  <c r="T88" i="42"/>
  <c r="T92" i="42"/>
  <c r="T11" i="43"/>
  <c r="T15" i="43"/>
  <c r="T20" i="43"/>
  <c r="T29" i="43"/>
  <c r="T35" i="43"/>
  <c r="T39" i="43"/>
  <c r="U53" i="43"/>
  <c r="T53" i="43"/>
  <c r="T44" i="43"/>
  <c r="T48" i="43"/>
  <c r="T52" i="43"/>
  <c r="T57" i="43"/>
  <c r="T61" i="43"/>
  <c r="T65" i="43"/>
  <c r="T87" i="43"/>
  <c r="T91" i="43"/>
  <c r="U72" i="44"/>
  <c r="T72" i="44"/>
  <c r="T67" i="44"/>
  <c r="T16" i="44"/>
  <c r="T10" i="44"/>
  <c r="T14" i="44"/>
  <c r="T19" i="44"/>
  <c r="T23" i="44"/>
  <c r="T28" i="44"/>
  <c r="T38" i="44"/>
  <c r="T43" i="44"/>
  <c r="T47" i="44"/>
  <c r="T51" i="44"/>
  <c r="T56" i="44"/>
  <c r="T64" i="44"/>
  <c r="T69" i="44"/>
  <c r="T86" i="44"/>
  <c r="T90" i="44"/>
  <c r="T9" i="45"/>
  <c r="T13" i="45"/>
  <c r="T18" i="45"/>
  <c r="T22" i="45"/>
  <c r="T27" i="45"/>
  <c r="T32" i="45"/>
  <c r="T37" i="45"/>
  <c r="T42" i="45"/>
  <c r="T46" i="45"/>
  <c r="T50" i="45"/>
  <c r="T55" i="45"/>
  <c r="T63" i="45"/>
  <c r="T89" i="45"/>
  <c r="T93" i="45"/>
  <c r="T12" i="46"/>
  <c r="T21" i="46"/>
  <c r="T26" i="46"/>
  <c r="U40" i="46"/>
  <c r="T40" i="46"/>
  <c r="T36" i="46"/>
  <c r="T45" i="46"/>
  <c r="T49" i="46"/>
  <c r="T58" i="46"/>
  <c r="U66" i="46"/>
  <c r="T66" i="46"/>
  <c r="T62" i="46"/>
  <c r="T88" i="46"/>
  <c r="T92" i="46"/>
  <c r="T9" i="47"/>
  <c r="T13" i="47"/>
  <c r="P24" i="47"/>
  <c r="Q24" i="47"/>
  <c r="U26" i="47"/>
  <c r="T26" i="47"/>
  <c r="U30" i="47"/>
  <c r="T30" i="47"/>
  <c r="P30" i="47"/>
  <c r="Q33" i="47"/>
  <c r="U33" i="47" s="1"/>
  <c r="U45" i="47"/>
  <c r="T45" i="47"/>
  <c r="U49" i="47"/>
  <c r="T49" i="47"/>
  <c r="P53" i="47"/>
  <c r="E59" i="47"/>
  <c r="P59" i="47"/>
  <c r="T89" i="47"/>
  <c r="T93" i="47"/>
  <c r="T12" i="48"/>
  <c r="E16" i="48"/>
  <c r="P16" i="48"/>
  <c r="T21" i="48"/>
  <c r="Q24" i="48"/>
  <c r="T26" i="48"/>
  <c r="E30" i="48"/>
  <c r="P30" i="48"/>
  <c r="P33" i="48"/>
  <c r="Q33" i="48"/>
  <c r="U40" i="48"/>
  <c r="U35" i="48"/>
  <c r="T35" i="48"/>
  <c r="U44" i="48"/>
  <c r="T44" i="48"/>
  <c r="Q53" i="48"/>
  <c r="U66" i="48"/>
  <c r="T66" i="48"/>
  <c r="U61" i="48"/>
  <c r="T61" i="48"/>
  <c r="Q67" i="48"/>
  <c r="U67" i="48" s="1"/>
  <c r="T92" i="48"/>
  <c r="U14" i="49"/>
  <c r="T14" i="49"/>
  <c r="P16" i="49"/>
  <c r="T16" i="49" s="1"/>
  <c r="U23" i="49"/>
  <c r="T23" i="49"/>
  <c r="Q30" i="49"/>
  <c r="U47" i="49"/>
  <c r="T47" i="49"/>
  <c r="T64" i="49"/>
  <c r="U64" i="49"/>
  <c r="U66" i="50"/>
  <c r="T66" i="50"/>
  <c r="U61" i="50"/>
  <c r="T61" i="50"/>
  <c r="U70" i="50"/>
  <c r="U59" i="51"/>
  <c r="T59" i="51"/>
  <c r="U22" i="52"/>
  <c r="T22" i="52"/>
  <c r="U36" i="53"/>
  <c r="T36" i="53"/>
  <c r="U45" i="53"/>
  <c r="T45" i="53"/>
  <c r="P59" i="53"/>
  <c r="P30" i="54"/>
  <c r="U71" i="54"/>
  <c r="T9" i="40"/>
  <c r="U40" i="41"/>
  <c r="U66" i="41"/>
  <c r="T66" i="41"/>
  <c r="T35" i="42"/>
  <c r="U53" i="42"/>
  <c r="T53" i="42"/>
  <c r="T61" i="42"/>
  <c r="T72" i="43"/>
  <c r="T16" i="43"/>
  <c r="U35" i="43"/>
  <c r="T43" i="43"/>
  <c r="U61" i="43"/>
  <c r="T9" i="44"/>
  <c r="U43" i="44"/>
  <c r="U9" i="45"/>
  <c r="U40" i="45"/>
  <c r="T40" i="45"/>
  <c r="U66" i="45"/>
  <c r="T66" i="45"/>
  <c r="U53" i="46"/>
  <c r="T53" i="46"/>
  <c r="U21" i="47"/>
  <c r="T21" i="47"/>
  <c r="U24" i="47"/>
  <c r="T24" i="47"/>
  <c r="Q30" i="47"/>
  <c r="U36" i="47"/>
  <c r="T36" i="47"/>
  <c r="P40" i="47"/>
  <c r="T40" i="47" s="1"/>
  <c r="Q53" i="47"/>
  <c r="Q59" i="47"/>
  <c r="U62" i="47"/>
  <c r="T62" i="47"/>
  <c r="P66" i="47"/>
  <c r="E67" i="47"/>
  <c r="P67" i="47"/>
  <c r="T67" i="47" s="1"/>
  <c r="P70" i="47"/>
  <c r="T70" i="47" s="1"/>
  <c r="U71" i="47"/>
  <c r="P71" i="47"/>
  <c r="T71" i="47" s="1"/>
  <c r="E72" i="47"/>
  <c r="P72" i="47"/>
  <c r="T72" i="47" s="1"/>
  <c r="Q16" i="48"/>
  <c r="U16" i="48" s="1"/>
  <c r="Q30" i="48"/>
  <c r="U33" i="48"/>
  <c r="T33" i="48"/>
  <c r="U39" i="48"/>
  <c r="T39" i="48"/>
  <c r="U48" i="48"/>
  <c r="T48" i="48"/>
  <c r="U57" i="48"/>
  <c r="T57" i="48"/>
  <c r="P59" i="48"/>
  <c r="U65" i="48"/>
  <c r="T65" i="48"/>
  <c r="U70" i="48"/>
  <c r="P70" i="48"/>
  <c r="T70" i="48" s="1"/>
  <c r="E71" i="48"/>
  <c r="P71" i="48"/>
  <c r="U87" i="48"/>
  <c r="T87" i="48"/>
  <c r="Q16" i="49"/>
  <c r="E24" i="49"/>
  <c r="P24" i="49"/>
  <c r="U33" i="49"/>
  <c r="T33" i="49"/>
  <c r="P33" i="49"/>
  <c r="U40" i="49"/>
  <c r="T40" i="49"/>
  <c r="U35" i="49"/>
  <c r="U38" i="49"/>
  <c r="T38" i="49"/>
  <c r="U51" i="49"/>
  <c r="T51" i="49"/>
  <c r="P67" i="49"/>
  <c r="T67" i="49" s="1"/>
  <c r="S67" i="50"/>
  <c r="Q67" i="50"/>
  <c r="U24" i="51"/>
  <c r="T24" i="51"/>
  <c r="U51" i="51"/>
  <c r="T51" i="51"/>
  <c r="U46" i="52"/>
  <c r="T46" i="52"/>
  <c r="U59" i="52"/>
  <c r="T59" i="52"/>
  <c r="T33" i="53"/>
  <c r="S33" i="53"/>
  <c r="Q33" i="53"/>
  <c r="U33" i="53" s="1"/>
  <c r="U15" i="54"/>
  <c r="T15" i="54"/>
  <c r="S67" i="54"/>
  <c r="Q67" i="54"/>
  <c r="U24" i="55"/>
  <c r="T24" i="55"/>
  <c r="U100" i="49"/>
  <c r="T100" i="49"/>
  <c r="T104" i="47"/>
  <c r="U104" i="47"/>
  <c r="T105" i="43"/>
  <c r="U105" i="43"/>
  <c r="T104" i="18"/>
  <c r="U104" i="18"/>
  <c r="U110" i="17"/>
  <c r="T110" i="17"/>
  <c r="U40" i="47"/>
  <c r="U66" i="47"/>
  <c r="T66" i="47"/>
  <c r="U53" i="48"/>
  <c r="T53" i="48"/>
  <c r="U16" i="49"/>
  <c r="R40" i="49"/>
  <c r="R53" i="49"/>
  <c r="S59" i="49"/>
  <c r="Q67" i="49"/>
  <c r="U67" i="49" s="1"/>
  <c r="U87" i="49"/>
  <c r="T87" i="49"/>
  <c r="U91" i="49"/>
  <c r="T91" i="49"/>
  <c r="U10" i="50"/>
  <c r="T10" i="50"/>
  <c r="U14" i="50"/>
  <c r="T14" i="50"/>
  <c r="P16" i="50"/>
  <c r="Q24" i="50"/>
  <c r="U28" i="50"/>
  <c r="T28" i="50"/>
  <c r="P30" i="50"/>
  <c r="Q53" i="50"/>
  <c r="P59" i="50"/>
  <c r="Q59" i="50"/>
  <c r="Q70" i="50"/>
  <c r="U14" i="51"/>
  <c r="T14" i="51"/>
  <c r="U28" i="51"/>
  <c r="T28" i="51"/>
  <c r="U53" i="51"/>
  <c r="T53" i="51"/>
  <c r="U43" i="51"/>
  <c r="T43" i="51"/>
  <c r="U47" i="51"/>
  <c r="T47" i="51"/>
  <c r="Q53" i="51"/>
  <c r="U64" i="51"/>
  <c r="T64" i="51"/>
  <c r="U67" i="52"/>
  <c r="U16" i="52"/>
  <c r="U9" i="52"/>
  <c r="T9" i="52"/>
  <c r="P16" i="52"/>
  <c r="T16" i="52" s="1"/>
  <c r="U18" i="52"/>
  <c r="T18" i="52"/>
  <c r="Q24" i="52"/>
  <c r="P33" i="52"/>
  <c r="T33" i="52" s="1"/>
  <c r="P40" i="52"/>
  <c r="T40" i="52" s="1"/>
  <c r="U42" i="52"/>
  <c r="T42" i="52"/>
  <c r="P53" i="52"/>
  <c r="U55" i="52"/>
  <c r="T55" i="52"/>
  <c r="Q59" i="52"/>
  <c r="U63" i="52"/>
  <c r="T63" i="52"/>
  <c r="Q70" i="52"/>
  <c r="T71" i="52"/>
  <c r="P71" i="52"/>
  <c r="U93" i="52"/>
  <c r="T93" i="52"/>
  <c r="U30" i="53"/>
  <c r="T30" i="53"/>
  <c r="U59" i="53"/>
  <c r="T59" i="53"/>
  <c r="P67" i="53"/>
  <c r="T67" i="53" s="1"/>
  <c r="P72" i="53"/>
  <c r="T72" i="53" s="1"/>
  <c r="U11" i="54"/>
  <c r="T11" i="54"/>
  <c r="P16" i="54"/>
  <c r="T16" i="54" s="1"/>
  <c r="U30" i="54"/>
  <c r="T30" i="54"/>
  <c r="U33" i="54"/>
  <c r="P33" i="54"/>
  <c r="T33" i="54" s="1"/>
  <c r="T40" i="54"/>
  <c r="U35" i="54"/>
  <c r="T35" i="54"/>
  <c r="U48" i="54"/>
  <c r="T48" i="54"/>
  <c r="P53" i="54"/>
  <c r="U59" i="54"/>
  <c r="T59" i="54"/>
  <c r="Q70" i="54"/>
  <c r="U70" i="54" s="1"/>
  <c r="U14" i="55"/>
  <c r="T14" i="55"/>
  <c r="U28" i="55"/>
  <c r="T28" i="55"/>
  <c r="U53" i="55"/>
  <c r="T53" i="55"/>
  <c r="U43" i="55"/>
  <c r="T43" i="55"/>
  <c r="U56" i="55"/>
  <c r="T56" i="55"/>
  <c r="Q66" i="55"/>
  <c r="P67" i="55"/>
  <c r="U69" i="55"/>
  <c r="T69" i="55"/>
  <c r="U86" i="55"/>
  <c r="T86" i="55"/>
  <c r="E79" i="47"/>
  <c r="E79" i="31"/>
  <c r="E79" i="15"/>
  <c r="E79" i="2"/>
  <c r="T96" i="53"/>
  <c r="E95" i="53"/>
  <c r="E112" i="53" s="1"/>
  <c r="T112" i="53" s="1"/>
  <c r="U102" i="53"/>
  <c r="T102" i="53"/>
  <c r="U102" i="51"/>
  <c r="T102" i="51"/>
  <c r="U106" i="51"/>
  <c r="T106" i="51"/>
  <c r="U107" i="48"/>
  <c r="T107" i="48"/>
  <c r="U99" i="44"/>
  <c r="T99" i="44"/>
  <c r="E95" i="44"/>
  <c r="T95" i="44" s="1"/>
  <c r="U100" i="37"/>
  <c r="T100" i="37"/>
  <c r="T110" i="23"/>
  <c r="U110" i="23"/>
  <c r="U98" i="22"/>
  <c r="T98" i="22"/>
  <c r="U107" i="22"/>
  <c r="T107" i="22"/>
  <c r="U99" i="21"/>
  <c r="T99" i="21"/>
  <c r="T96" i="20"/>
  <c r="U96" i="20"/>
  <c r="E95" i="20"/>
  <c r="U97" i="19"/>
  <c r="T97" i="19"/>
  <c r="U99" i="14"/>
  <c r="T99" i="14"/>
  <c r="T24" i="54"/>
  <c r="T35" i="47"/>
  <c r="U53" i="47"/>
  <c r="T53" i="47"/>
  <c r="T61" i="47"/>
  <c r="T16" i="48"/>
  <c r="U65" i="49"/>
  <c r="T65" i="49"/>
  <c r="P70" i="49"/>
  <c r="T70" i="49" s="1"/>
  <c r="E71" i="49"/>
  <c r="P71" i="49"/>
  <c r="Q16" i="50"/>
  <c r="U30" i="50"/>
  <c r="T30" i="50"/>
  <c r="Q30" i="50"/>
  <c r="U38" i="50"/>
  <c r="T38" i="50"/>
  <c r="P40" i="50"/>
  <c r="U56" i="50"/>
  <c r="T56" i="50"/>
  <c r="U59" i="50"/>
  <c r="T59" i="50"/>
  <c r="U10" i="51"/>
  <c r="T10" i="51"/>
  <c r="Q16" i="51"/>
  <c r="U16" i="51" s="1"/>
  <c r="U23" i="51"/>
  <c r="T23" i="51"/>
  <c r="Q30" i="51"/>
  <c r="T40" i="51"/>
  <c r="U56" i="51"/>
  <c r="T56" i="51"/>
  <c r="Q66" i="51"/>
  <c r="P67" i="51"/>
  <c r="T67" i="51" s="1"/>
  <c r="U69" i="51"/>
  <c r="T69" i="51"/>
  <c r="U90" i="51"/>
  <c r="T90" i="51"/>
  <c r="U24" i="52"/>
  <c r="T24" i="52"/>
  <c r="U27" i="52"/>
  <c r="T27" i="52"/>
  <c r="U70" i="52"/>
  <c r="T70" i="52"/>
  <c r="Q72" i="52"/>
  <c r="U72" i="52" s="1"/>
  <c r="U89" i="52"/>
  <c r="T89" i="52"/>
  <c r="U24" i="53"/>
  <c r="T24" i="53"/>
  <c r="P24" i="53"/>
  <c r="U26" i="53"/>
  <c r="T26" i="53"/>
  <c r="Q30" i="53"/>
  <c r="T70" i="53"/>
  <c r="P70" i="53"/>
  <c r="U71" i="53"/>
  <c r="U92" i="53"/>
  <c r="T92" i="53"/>
  <c r="U44" i="54"/>
  <c r="T44" i="54"/>
  <c r="U65" i="54"/>
  <c r="T65" i="54"/>
  <c r="U10" i="55"/>
  <c r="T10" i="55"/>
  <c r="Q16" i="55"/>
  <c r="U16" i="55" s="1"/>
  <c r="U23" i="55"/>
  <c r="T23" i="55"/>
  <c r="Q30" i="55"/>
  <c r="P70" i="55"/>
  <c r="T70" i="55" s="1"/>
  <c r="Q71" i="55"/>
  <c r="U71" i="55" s="1"/>
  <c r="P72" i="55"/>
  <c r="U109" i="1"/>
  <c r="T109" i="1"/>
  <c r="U105" i="55"/>
  <c r="T105" i="55"/>
  <c r="U105" i="51"/>
  <c r="T105" i="51"/>
  <c r="U105" i="50"/>
  <c r="T105" i="50"/>
  <c r="E95" i="48"/>
  <c r="U106" i="47"/>
  <c r="T106" i="47"/>
  <c r="U108" i="46"/>
  <c r="T108" i="46"/>
  <c r="U108" i="30"/>
  <c r="T108" i="30"/>
  <c r="U107" i="28"/>
  <c r="T107" i="28"/>
  <c r="U102" i="27"/>
  <c r="T102" i="27"/>
  <c r="U97" i="26"/>
  <c r="T97" i="26"/>
  <c r="T106" i="15"/>
  <c r="U106" i="15"/>
  <c r="U110" i="15"/>
  <c r="T110" i="15"/>
  <c r="U59" i="49"/>
  <c r="T59" i="49"/>
  <c r="U66" i="49"/>
  <c r="T66" i="49"/>
  <c r="E66" i="49"/>
  <c r="P66" i="49"/>
  <c r="P72" i="49"/>
  <c r="T72" i="49" s="1"/>
  <c r="U19" i="50"/>
  <c r="T19" i="50"/>
  <c r="U23" i="50"/>
  <c r="T23" i="50"/>
  <c r="U33" i="50"/>
  <c r="T33" i="50"/>
  <c r="T40" i="50"/>
  <c r="U35" i="50"/>
  <c r="Q40" i="50"/>
  <c r="U40" i="50" s="1"/>
  <c r="U64" i="50"/>
  <c r="T64" i="50"/>
  <c r="P66" i="50"/>
  <c r="P71" i="50"/>
  <c r="T71" i="50" s="1"/>
  <c r="U91" i="50"/>
  <c r="T91" i="50"/>
  <c r="U19" i="51"/>
  <c r="T19" i="51"/>
  <c r="P24" i="51"/>
  <c r="U30" i="51"/>
  <c r="T30" i="51"/>
  <c r="U33" i="51"/>
  <c r="U38" i="51"/>
  <c r="T38" i="51"/>
  <c r="P70" i="51"/>
  <c r="T70" i="51" s="1"/>
  <c r="U86" i="51"/>
  <c r="T86" i="51"/>
  <c r="U13" i="52"/>
  <c r="T13" i="52"/>
  <c r="U37" i="52"/>
  <c r="T37" i="52"/>
  <c r="U50" i="52"/>
  <c r="T50" i="52"/>
  <c r="U49" i="53"/>
  <c r="T49" i="53"/>
  <c r="U58" i="53"/>
  <c r="T58" i="53"/>
  <c r="U62" i="53"/>
  <c r="T62" i="53"/>
  <c r="U88" i="53"/>
  <c r="T88" i="53"/>
  <c r="U20" i="54"/>
  <c r="T20" i="54"/>
  <c r="U29" i="54"/>
  <c r="T29" i="54"/>
  <c r="U39" i="54"/>
  <c r="T39" i="54"/>
  <c r="U57" i="54"/>
  <c r="T57" i="54"/>
  <c r="U66" i="54"/>
  <c r="T66" i="54"/>
  <c r="U61" i="54"/>
  <c r="T61" i="54"/>
  <c r="P66" i="54"/>
  <c r="P71" i="54"/>
  <c r="T71" i="54" s="1"/>
  <c r="U91" i="54"/>
  <c r="T91" i="54"/>
  <c r="U19" i="55"/>
  <c r="T19" i="55"/>
  <c r="P24" i="55"/>
  <c r="U30" i="55"/>
  <c r="T30" i="55"/>
  <c r="U33" i="55"/>
  <c r="U38" i="55"/>
  <c r="T38" i="55"/>
  <c r="U51" i="55"/>
  <c r="T51" i="55"/>
  <c r="U59" i="55"/>
  <c r="T59" i="55"/>
  <c r="T71" i="55"/>
  <c r="U104" i="55"/>
  <c r="T104" i="55"/>
  <c r="U102" i="52"/>
  <c r="E95" i="52"/>
  <c r="T95" i="52" s="1"/>
  <c r="T104" i="51"/>
  <c r="U104" i="51"/>
  <c r="L112" i="48"/>
  <c r="R112" i="48" s="1"/>
  <c r="R95" i="48"/>
  <c r="U105" i="47"/>
  <c r="T105" i="47"/>
  <c r="U113" i="45"/>
  <c r="T113" i="45"/>
  <c r="U105" i="35"/>
  <c r="T105" i="35"/>
  <c r="T106" i="12"/>
  <c r="U106" i="12"/>
  <c r="L112" i="11"/>
  <c r="R112" i="11" s="1"/>
  <c r="R95" i="11"/>
  <c r="U106" i="10"/>
  <c r="T106" i="10"/>
  <c r="M112" i="8"/>
  <c r="S112" i="8" s="1"/>
  <c r="U113" i="8"/>
  <c r="T113" i="8"/>
  <c r="U109" i="7"/>
  <c r="T109" i="7"/>
  <c r="Q66" i="50"/>
  <c r="P70" i="50"/>
  <c r="T70" i="50" s="1"/>
  <c r="Q71" i="50"/>
  <c r="U71" i="50" s="1"/>
  <c r="U72" i="51"/>
  <c r="T72" i="51"/>
  <c r="T16" i="51"/>
  <c r="Q24" i="51"/>
  <c r="P33" i="51"/>
  <c r="T33" i="51" s="1"/>
  <c r="Q70" i="51"/>
  <c r="U70" i="51" s="1"/>
  <c r="Q33" i="52"/>
  <c r="U33" i="52" s="1"/>
  <c r="P59" i="52"/>
  <c r="P67" i="52"/>
  <c r="T67" i="52" s="1"/>
  <c r="P72" i="52"/>
  <c r="T72" i="52" s="1"/>
  <c r="P16" i="53"/>
  <c r="P30" i="53"/>
  <c r="U40" i="53"/>
  <c r="T40" i="53"/>
  <c r="P40" i="53"/>
  <c r="P53" i="53"/>
  <c r="Q59" i="53"/>
  <c r="U66" i="53"/>
  <c r="T66" i="53"/>
  <c r="P66" i="53"/>
  <c r="Q67" i="53"/>
  <c r="U67" i="53" s="1"/>
  <c r="P71" i="53"/>
  <c r="T71" i="53" s="1"/>
  <c r="Q72" i="53"/>
  <c r="Q16" i="54"/>
  <c r="U16" i="54" s="1"/>
  <c r="P24" i="54"/>
  <c r="Q30" i="54"/>
  <c r="Q40" i="54"/>
  <c r="U40" i="54" s="1"/>
  <c r="U53" i="54"/>
  <c r="T53" i="54"/>
  <c r="Q53" i="54"/>
  <c r="Q66" i="54"/>
  <c r="P70" i="54"/>
  <c r="T70" i="54" s="1"/>
  <c r="Q71" i="54"/>
  <c r="U72" i="55"/>
  <c r="T67" i="55"/>
  <c r="T72" i="55"/>
  <c r="U67" i="55"/>
  <c r="Q24" i="55"/>
  <c r="P33" i="55"/>
  <c r="T33" i="55" s="1"/>
  <c r="Q70" i="55"/>
  <c r="U70" i="55" s="1"/>
  <c r="S72" i="55"/>
  <c r="E79" i="9"/>
  <c r="E79" i="7"/>
  <c r="T107" i="46"/>
  <c r="U107" i="46"/>
  <c r="M112" i="45"/>
  <c r="S112" i="45" s="1"/>
  <c r="S95" i="45"/>
  <c r="U98" i="43"/>
  <c r="T98" i="43"/>
  <c r="U105" i="42"/>
  <c r="T105" i="42"/>
  <c r="U106" i="39"/>
  <c r="T106" i="39"/>
  <c r="U99" i="37"/>
  <c r="T99" i="37"/>
  <c r="U110" i="36"/>
  <c r="T110" i="36"/>
  <c r="T104" i="35"/>
  <c r="U104" i="35"/>
  <c r="R95" i="32"/>
  <c r="L112" i="32"/>
  <c r="R112" i="32" s="1"/>
  <c r="T107" i="30"/>
  <c r="U107" i="30"/>
  <c r="E95" i="26"/>
  <c r="T96" i="26"/>
  <c r="T113" i="24"/>
  <c r="U113" i="24"/>
  <c r="U109" i="23"/>
  <c r="T109" i="23"/>
  <c r="T97" i="22"/>
  <c r="U97" i="22"/>
  <c r="T106" i="22"/>
  <c r="U106" i="22"/>
  <c r="U103" i="18"/>
  <c r="T103" i="18"/>
  <c r="U107" i="18"/>
  <c r="T107" i="18"/>
  <c r="U100" i="17"/>
  <c r="T100" i="17"/>
  <c r="U98" i="15"/>
  <c r="T98" i="15"/>
  <c r="T109" i="15"/>
  <c r="U109" i="15"/>
  <c r="U98" i="14"/>
  <c r="T98" i="14"/>
  <c r="U98" i="13"/>
  <c r="T98" i="13"/>
  <c r="U113" i="13"/>
  <c r="T113" i="13"/>
  <c r="U105" i="12"/>
  <c r="T105" i="12"/>
  <c r="U109" i="12"/>
  <c r="T109" i="12"/>
  <c r="T108" i="7"/>
  <c r="U108" i="7"/>
  <c r="U104" i="2"/>
  <c r="T104" i="2"/>
  <c r="T16" i="55"/>
  <c r="U72" i="50"/>
  <c r="T72" i="50"/>
  <c r="T67" i="50"/>
  <c r="U67" i="50"/>
  <c r="U16" i="50"/>
  <c r="T16" i="50"/>
  <c r="T69" i="50"/>
  <c r="T86" i="50"/>
  <c r="T90" i="50"/>
  <c r="T9" i="51"/>
  <c r="T13" i="51"/>
  <c r="T18" i="51"/>
  <c r="T22" i="51"/>
  <c r="T27" i="51"/>
  <c r="T32" i="51"/>
  <c r="T37" i="51"/>
  <c r="T42" i="51"/>
  <c r="T46" i="51"/>
  <c r="T50" i="51"/>
  <c r="T55" i="51"/>
  <c r="T63" i="51"/>
  <c r="T89" i="51"/>
  <c r="T93" i="51"/>
  <c r="T12" i="52"/>
  <c r="T21" i="52"/>
  <c r="T26" i="52"/>
  <c r="U40" i="52"/>
  <c r="T36" i="52"/>
  <c r="T45" i="52"/>
  <c r="T49" i="52"/>
  <c r="T58" i="52"/>
  <c r="U66" i="52"/>
  <c r="T66" i="52"/>
  <c r="T62" i="52"/>
  <c r="T88" i="52"/>
  <c r="T92" i="52"/>
  <c r="T11" i="53"/>
  <c r="T15" i="53"/>
  <c r="T20" i="53"/>
  <c r="T29" i="53"/>
  <c r="T35" i="53"/>
  <c r="T39" i="53"/>
  <c r="U53" i="53"/>
  <c r="T53" i="53"/>
  <c r="T44" i="53"/>
  <c r="T48" i="53"/>
  <c r="T52" i="53"/>
  <c r="T57" i="53"/>
  <c r="T61" i="53"/>
  <c r="T65" i="53"/>
  <c r="T87" i="53"/>
  <c r="T91" i="53"/>
  <c r="U72" i="54"/>
  <c r="T72" i="54"/>
  <c r="T67" i="54"/>
  <c r="U67" i="54"/>
  <c r="T10" i="54"/>
  <c r="T14" i="54"/>
  <c r="T19" i="54"/>
  <c r="T23" i="54"/>
  <c r="T28" i="54"/>
  <c r="T38" i="54"/>
  <c r="T43" i="54"/>
  <c r="T47" i="54"/>
  <c r="T51" i="54"/>
  <c r="T56" i="54"/>
  <c r="T64" i="54"/>
  <c r="T69" i="54"/>
  <c r="T86" i="54"/>
  <c r="T90" i="54"/>
  <c r="T9" i="55"/>
  <c r="T13" i="55"/>
  <c r="T18" i="55"/>
  <c r="T22" i="55"/>
  <c r="T27" i="55"/>
  <c r="T32" i="55"/>
  <c r="T37" i="55"/>
  <c r="T42" i="55"/>
  <c r="T46" i="55"/>
  <c r="T50" i="55"/>
  <c r="T55" i="55"/>
  <c r="T63" i="55"/>
  <c r="T89" i="55"/>
  <c r="T93" i="55"/>
  <c r="E79" i="1"/>
  <c r="E79" i="5"/>
  <c r="E79" i="3"/>
  <c r="T103" i="1"/>
  <c r="T96" i="54"/>
  <c r="T103" i="54"/>
  <c r="T104" i="54"/>
  <c r="T103" i="52"/>
  <c r="T104" i="52"/>
  <c r="U105" i="52"/>
  <c r="T106" i="52"/>
  <c r="T107" i="52"/>
  <c r="T108" i="52"/>
  <c r="T101" i="50"/>
  <c r="T96" i="49"/>
  <c r="T108" i="49"/>
  <c r="T103" i="48"/>
  <c r="U103" i="45"/>
  <c r="T104" i="45"/>
  <c r="T97" i="43"/>
  <c r="U97" i="43"/>
  <c r="U104" i="42"/>
  <c r="T104" i="42"/>
  <c r="U96" i="40"/>
  <c r="E95" i="40"/>
  <c r="U110" i="40"/>
  <c r="T110" i="40"/>
  <c r="R95" i="39"/>
  <c r="L112" i="39"/>
  <c r="R112" i="39" s="1"/>
  <c r="U101" i="38"/>
  <c r="T101" i="38"/>
  <c r="U108" i="37"/>
  <c r="T108" i="37"/>
  <c r="T109" i="36"/>
  <c r="U109" i="36"/>
  <c r="U103" i="32"/>
  <c r="T103" i="32"/>
  <c r="M112" i="26"/>
  <c r="S112" i="26" s="1"/>
  <c r="S95" i="26"/>
  <c r="U99" i="25"/>
  <c r="T99" i="25"/>
  <c r="U102" i="24"/>
  <c r="T102" i="24"/>
  <c r="U108" i="23"/>
  <c r="T108" i="23"/>
  <c r="U96" i="22"/>
  <c r="T96" i="22"/>
  <c r="T105" i="22"/>
  <c r="U105" i="22"/>
  <c r="U98" i="20"/>
  <c r="T98" i="20"/>
  <c r="M112" i="19"/>
  <c r="S112" i="19" s="1"/>
  <c r="S95" i="19"/>
  <c r="S95" i="18"/>
  <c r="M112" i="18"/>
  <c r="S112" i="18" s="1"/>
  <c r="T102" i="18"/>
  <c r="U102" i="18"/>
  <c r="U106" i="18"/>
  <c r="T106" i="18"/>
  <c r="T99" i="17"/>
  <c r="U99" i="17"/>
  <c r="U105" i="16"/>
  <c r="T105" i="16"/>
  <c r="T97" i="15"/>
  <c r="U97" i="15"/>
  <c r="U108" i="15"/>
  <c r="T108" i="15"/>
  <c r="U97" i="13"/>
  <c r="T97" i="13"/>
  <c r="U104" i="12"/>
  <c r="T104" i="12"/>
  <c r="U108" i="12"/>
  <c r="T108" i="12"/>
  <c r="U107" i="7"/>
  <c r="T107" i="7"/>
  <c r="U96" i="6"/>
  <c r="T96" i="6"/>
  <c r="U106" i="6"/>
  <c r="T106" i="6"/>
  <c r="U107" i="5"/>
  <c r="T107" i="5"/>
  <c r="U99" i="4"/>
  <c r="T99" i="4"/>
  <c r="U103" i="4"/>
  <c r="T103" i="4"/>
  <c r="U107" i="4"/>
  <c r="T107" i="4"/>
  <c r="T9" i="50"/>
  <c r="U9" i="51"/>
  <c r="U40" i="51"/>
  <c r="U66" i="51"/>
  <c r="T66" i="51"/>
  <c r="T35" i="52"/>
  <c r="U53" i="52"/>
  <c r="T53" i="52"/>
  <c r="T61" i="52"/>
  <c r="U72" i="53"/>
  <c r="U16" i="53"/>
  <c r="T16" i="53"/>
  <c r="U35" i="53"/>
  <c r="T43" i="53"/>
  <c r="U61" i="53"/>
  <c r="T9" i="54"/>
  <c r="U43" i="54"/>
  <c r="U9" i="55"/>
  <c r="U40" i="55"/>
  <c r="T40" i="55"/>
  <c r="U66" i="55"/>
  <c r="T66" i="55"/>
  <c r="E79" i="8"/>
  <c r="E95" i="1"/>
  <c r="U95" i="1" s="1"/>
  <c r="M112" i="1"/>
  <c r="S112" i="1" s="1"/>
  <c r="R95" i="54"/>
  <c r="T113" i="53"/>
  <c r="E95" i="51"/>
  <c r="E112" i="51" s="1"/>
  <c r="U112" i="51" s="1"/>
  <c r="L112" i="51"/>
  <c r="R112" i="51" s="1"/>
  <c r="E95" i="50"/>
  <c r="T95" i="50" s="1"/>
  <c r="R95" i="49"/>
  <c r="T113" i="49"/>
  <c r="E95" i="47"/>
  <c r="T95" i="47" s="1"/>
  <c r="U109" i="46"/>
  <c r="T109" i="46"/>
  <c r="S95" i="44"/>
  <c r="M112" i="44"/>
  <c r="S112" i="44" s="1"/>
  <c r="U106" i="43"/>
  <c r="T106" i="43"/>
  <c r="L112" i="43"/>
  <c r="R112" i="43" s="1"/>
  <c r="T103" i="42"/>
  <c r="U103" i="42"/>
  <c r="U96" i="41"/>
  <c r="T96" i="41"/>
  <c r="T109" i="40"/>
  <c r="U109" i="40"/>
  <c r="U100" i="38"/>
  <c r="T100" i="38"/>
  <c r="M112" i="37"/>
  <c r="S112" i="37" s="1"/>
  <c r="S95" i="37"/>
  <c r="U107" i="37"/>
  <c r="T107" i="37"/>
  <c r="U106" i="35"/>
  <c r="T106" i="35"/>
  <c r="U98" i="32"/>
  <c r="E95" i="32"/>
  <c r="U106" i="31"/>
  <c r="T106" i="31"/>
  <c r="U109" i="30"/>
  <c r="T109" i="30"/>
  <c r="U98" i="25"/>
  <c r="T98" i="25"/>
  <c r="T107" i="23"/>
  <c r="U107" i="23"/>
  <c r="U104" i="22"/>
  <c r="T104" i="22"/>
  <c r="U108" i="22"/>
  <c r="T108" i="22"/>
  <c r="U97" i="20"/>
  <c r="T97" i="20"/>
  <c r="U105" i="18"/>
  <c r="T105" i="18"/>
  <c r="U98" i="17"/>
  <c r="T98" i="17"/>
  <c r="U96" i="15"/>
  <c r="T96" i="15"/>
  <c r="U107" i="15"/>
  <c r="T107" i="15"/>
  <c r="T103" i="12"/>
  <c r="U103" i="12"/>
  <c r="U107" i="12"/>
  <c r="T107" i="12"/>
  <c r="U107" i="10"/>
  <c r="T107" i="10"/>
  <c r="M112" i="6"/>
  <c r="S112" i="6" s="1"/>
  <c r="S95" i="6"/>
  <c r="L112" i="36"/>
  <c r="R112" i="36" s="1"/>
  <c r="L112" i="25"/>
  <c r="R112" i="25" s="1"/>
  <c r="E95" i="19"/>
  <c r="T95" i="19" s="1"/>
  <c r="E95" i="15"/>
  <c r="U110" i="6"/>
  <c r="T110" i="6"/>
  <c r="T106" i="5"/>
  <c r="U106" i="5"/>
  <c r="U98" i="4"/>
  <c r="T98" i="4"/>
  <c r="U102" i="4"/>
  <c r="T102" i="4"/>
  <c r="U106" i="4"/>
  <c r="T106" i="4"/>
  <c r="U110" i="4"/>
  <c r="T110" i="4"/>
  <c r="U108" i="47"/>
  <c r="T109" i="47"/>
  <c r="T110" i="47"/>
  <c r="T97" i="46"/>
  <c r="U99" i="45"/>
  <c r="T100" i="45"/>
  <c r="U107" i="45"/>
  <c r="T108" i="45"/>
  <c r="T107" i="44"/>
  <c r="E95" i="42"/>
  <c r="T95" i="42" s="1"/>
  <c r="U107" i="42"/>
  <c r="T108" i="42"/>
  <c r="T109" i="42"/>
  <c r="T108" i="41"/>
  <c r="U97" i="40"/>
  <c r="T98" i="40"/>
  <c r="T99" i="40"/>
  <c r="T102" i="39"/>
  <c r="T102" i="36"/>
  <c r="T103" i="36"/>
  <c r="T97" i="35"/>
  <c r="T98" i="35"/>
  <c r="T97" i="34"/>
  <c r="T104" i="34"/>
  <c r="T105" i="34"/>
  <c r="T99" i="33"/>
  <c r="T100" i="33"/>
  <c r="T99" i="32"/>
  <c r="M112" i="32"/>
  <c r="S112" i="32" s="1"/>
  <c r="T102" i="31"/>
  <c r="T96" i="29"/>
  <c r="T97" i="29"/>
  <c r="T99" i="29"/>
  <c r="T100" i="29"/>
  <c r="T101" i="29"/>
  <c r="T108" i="29"/>
  <c r="T109" i="29"/>
  <c r="U110" i="29"/>
  <c r="T98" i="27"/>
  <c r="M112" i="25"/>
  <c r="S112" i="25" s="1"/>
  <c r="S95" i="24"/>
  <c r="U110" i="22"/>
  <c r="S95" i="13"/>
  <c r="U109" i="10"/>
  <c r="T110" i="10"/>
  <c r="S95" i="9"/>
  <c r="T113" i="9"/>
  <c r="T98" i="6"/>
  <c r="T100" i="6"/>
  <c r="U105" i="5"/>
  <c r="T105" i="5"/>
  <c r="U113" i="5"/>
  <c r="T113" i="5"/>
  <c r="T97" i="4"/>
  <c r="U97" i="4"/>
  <c r="T101" i="4"/>
  <c r="U101" i="4"/>
  <c r="T105" i="4"/>
  <c r="U105" i="4"/>
  <c r="T109" i="4"/>
  <c r="U109" i="4"/>
  <c r="U106" i="2"/>
  <c r="T106" i="2"/>
  <c r="E95" i="46"/>
  <c r="T95" i="46" s="1"/>
  <c r="U113" i="46"/>
  <c r="T113" i="38"/>
  <c r="E95" i="34"/>
  <c r="E112" i="34" s="1"/>
  <c r="T113" i="34"/>
  <c r="T113" i="33"/>
  <c r="E95" i="30"/>
  <c r="E112" i="30" s="1"/>
  <c r="R95" i="29"/>
  <c r="E95" i="28"/>
  <c r="T95" i="28" s="1"/>
  <c r="T113" i="23"/>
  <c r="E95" i="21"/>
  <c r="U95" i="21" s="1"/>
  <c r="U113" i="20"/>
  <c r="T113" i="19"/>
  <c r="S95" i="17"/>
  <c r="T113" i="16"/>
  <c r="R95" i="12"/>
  <c r="E95" i="12"/>
  <c r="U95" i="12" s="1"/>
  <c r="M112" i="11"/>
  <c r="S112" i="11" s="1"/>
  <c r="U96" i="4"/>
  <c r="T96" i="4"/>
  <c r="U100" i="4"/>
  <c r="T100" i="4"/>
  <c r="U104" i="4"/>
  <c r="T104" i="4"/>
  <c r="U108" i="4"/>
  <c r="T108" i="4"/>
  <c r="U105" i="2"/>
  <c r="T105" i="2"/>
  <c r="T101" i="5"/>
  <c r="R95" i="4"/>
  <c r="T113" i="4"/>
  <c r="T97" i="2"/>
  <c r="T98" i="2"/>
  <c r="E95" i="2"/>
  <c r="T95" i="2" s="1"/>
  <c r="T108" i="2"/>
  <c r="T109" i="2"/>
  <c r="T110" i="2"/>
  <c r="S95" i="2"/>
  <c r="T113" i="2"/>
  <c r="U112" i="53"/>
  <c r="U98" i="1"/>
  <c r="U102" i="1"/>
  <c r="U106" i="1"/>
  <c r="U110" i="1"/>
  <c r="U103" i="55"/>
  <c r="U98" i="54"/>
  <c r="U106" i="54"/>
  <c r="U101" i="53"/>
  <c r="U108" i="53"/>
  <c r="T108" i="53"/>
  <c r="S95" i="51"/>
  <c r="M112" i="51"/>
  <c r="S112" i="51" s="1"/>
  <c r="T95" i="48"/>
  <c r="E112" i="48"/>
  <c r="U95" i="48"/>
  <c r="S95" i="48"/>
  <c r="M112" i="48"/>
  <c r="S112" i="48" s="1"/>
  <c r="U95" i="47"/>
  <c r="S95" i="47"/>
  <c r="M112" i="47"/>
  <c r="S112" i="47" s="1"/>
  <c r="T102" i="45"/>
  <c r="U102" i="45"/>
  <c r="T110" i="45"/>
  <c r="U110" i="45"/>
  <c r="T96" i="43"/>
  <c r="U96" i="43"/>
  <c r="E95" i="43"/>
  <c r="T104" i="43"/>
  <c r="U104" i="43"/>
  <c r="E95" i="38"/>
  <c r="U96" i="38"/>
  <c r="T96" i="38"/>
  <c r="T102" i="37"/>
  <c r="U102" i="37"/>
  <c r="T96" i="1"/>
  <c r="T100" i="1"/>
  <c r="T104" i="1"/>
  <c r="T108" i="1"/>
  <c r="T113" i="1"/>
  <c r="E95" i="55"/>
  <c r="U96" i="55"/>
  <c r="U98" i="55"/>
  <c r="T99" i="55"/>
  <c r="U106" i="55"/>
  <c r="T107" i="55"/>
  <c r="U101" i="54"/>
  <c r="T102" i="54"/>
  <c r="U109" i="54"/>
  <c r="T110" i="54"/>
  <c r="R95" i="53"/>
  <c r="U96" i="53"/>
  <c r="T97" i="53"/>
  <c r="U104" i="53"/>
  <c r="T105" i="53"/>
  <c r="U101" i="52"/>
  <c r="T102" i="52"/>
  <c r="U110" i="52"/>
  <c r="U100" i="51"/>
  <c r="T101" i="51"/>
  <c r="U109" i="51"/>
  <c r="U107" i="49"/>
  <c r="T110" i="49"/>
  <c r="U110" i="49"/>
  <c r="U98" i="48"/>
  <c r="T101" i="48"/>
  <c r="U101" i="48"/>
  <c r="U106" i="48"/>
  <c r="T109" i="48"/>
  <c r="U109" i="48"/>
  <c r="T101" i="36"/>
  <c r="U101" i="36"/>
  <c r="E95" i="36"/>
  <c r="U96" i="1"/>
  <c r="E95" i="54"/>
  <c r="M112" i="53"/>
  <c r="S112" i="53" s="1"/>
  <c r="U95" i="52"/>
  <c r="T98" i="45"/>
  <c r="E95" i="45"/>
  <c r="U98" i="45"/>
  <c r="T106" i="45"/>
  <c r="U106" i="45"/>
  <c r="T100" i="43"/>
  <c r="U100" i="43"/>
  <c r="T108" i="43"/>
  <c r="U108" i="43"/>
  <c r="U113" i="42"/>
  <c r="T113" i="42"/>
  <c r="T113" i="39"/>
  <c r="U113" i="39"/>
  <c r="T96" i="35"/>
  <c r="E95" i="35"/>
  <c r="U96" i="35"/>
  <c r="U102" i="55"/>
  <c r="U110" i="55"/>
  <c r="U97" i="54"/>
  <c r="U105" i="54"/>
  <c r="U100" i="53"/>
  <c r="T110" i="53"/>
  <c r="U110" i="53"/>
  <c r="T109" i="52"/>
  <c r="U109" i="52"/>
  <c r="E112" i="52"/>
  <c r="M112" i="52"/>
  <c r="S112" i="52" s="1"/>
  <c r="T108" i="51"/>
  <c r="U108" i="51"/>
  <c r="U113" i="50"/>
  <c r="T113" i="50"/>
  <c r="T106" i="49"/>
  <c r="U106" i="49"/>
  <c r="T97" i="48"/>
  <c r="U97" i="48"/>
  <c r="U102" i="48"/>
  <c r="T105" i="48"/>
  <c r="U105" i="48"/>
  <c r="U110" i="48"/>
  <c r="R95" i="46"/>
  <c r="L112" i="46"/>
  <c r="R112" i="46" s="1"/>
  <c r="U113" i="51"/>
  <c r="R95" i="50"/>
  <c r="L112" i="50"/>
  <c r="R112" i="50" s="1"/>
  <c r="U96" i="42"/>
  <c r="U103" i="38"/>
  <c r="T98" i="37"/>
  <c r="E95" i="37"/>
  <c r="U110" i="37"/>
  <c r="S95" i="36"/>
  <c r="M112" i="36"/>
  <c r="S112" i="36" s="1"/>
  <c r="U95" i="34"/>
  <c r="T95" i="34"/>
  <c r="T96" i="50"/>
  <c r="U99" i="50"/>
  <c r="T100" i="50"/>
  <c r="U103" i="50"/>
  <c r="T104" i="50"/>
  <c r="U107" i="50"/>
  <c r="T108" i="50"/>
  <c r="T99" i="49"/>
  <c r="U102" i="49"/>
  <c r="T103" i="49"/>
  <c r="L112" i="47"/>
  <c r="R112" i="47" s="1"/>
  <c r="E112" i="46"/>
  <c r="U95" i="46"/>
  <c r="U96" i="46"/>
  <c r="U97" i="44"/>
  <c r="T98" i="44"/>
  <c r="U101" i="44"/>
  <c r="T102" i="44"/>
  <c r="U105" i="44"/>
  <c r="T106" i="44"/>
  <c r="U109" i="44"/>
  <c r="T110" i="44"/>
  <c r="E112" i="44"/>
  <c r="T99" i="41"/>
  <c r="U102" i="41"/>
  <c r="T103" i="41"/>
  <c r="U106" i="41"/>
  <c r="T107" i="41"/>
  <c r="U110" i="41"/>
  <c r="E95" i="39"/>
  <c r="S95" i="39"/>
  <c r="M112" i="39"/>
  <c r="S112" i="39" s="1"/>
  <c r="U96" i="39"/>
  <c r="T97" i="39"/>
  <c r="U100" i="39"/>
  <c r="T101" i="39"/>
  <c r="U104" i="39"/>
  <c r="T105" i="39"/>
  <c r="U108" i="39"/>
  <c r="T109" i="39"/>
  <c r="R95" i="38"/>
  <c r="L112" i="38"/>
  <c r="R112" i="38" s="1"/>
  <c r="U99" i="38"/>
  <c r="U106" i="37"/>
  <c r="U105" i="36"/>
  <c r="U100" i="35"/>
  <c r="U95" i="50"/>
  <c r="U96" i="50"/>
  <c r="T98" i="49"/>
  <c r="E95" i="49"/>
  <c r="S95" i="43"/>
  <c r="M112" i="43"/>
  <c r="S112" i="43" s="1"/>
  <c r="R95" i="42"/>
  <c r="L112" i="42"/>
  <c r="R112" i="42" s="1"/>
  <c r="T98" i="41"/>
  <c r="E95" i="41"/>
  <c r="R95" i="35"/>
  <c r="L112" i="35"/>
  <c r="R112" i="35" s="1"/>
  <c r="U108" i="35"/>
  <c r="U113" i="35"/>
  <c r="U99" i="34"/>
  <c r="U103" i="34"/>
  <c r="U107" i="34"/>
  <c r="U98" i="33"/>
  <c r="U102" i="33"/>
  <c r="U97" i="31"/>
  <c r="U101" i="31"/>
  <c r="U105" i="31"/>
  <c r="U109" i="31"/>
  <c r="U107" i="29"/>
  <c r="U97" i="27"/>
  <c r="U101" i="27"/>
  <c r="U105" i="27"/>
  <c r="U109" i="27"/>
  <c r="T96" i="25"/>
  <c r="E95" i="25"/>
  <c r="U97" i="25"/>
  <c r="T98" i="23"/>
  <c r="U98" i="23"/>
  <c r="U103" i="22"/>
  <c r="S95" i="21"/>
  <c r="M112" i="21"/>
  <c r="S112" i="21" s="1"/>
  <c r="E112" i="20"/>
  <c r="U95" i="20"/>
  <c r="T95" i="20"/>
  <c r="S95" i="20"/>
  <c r="M112" i="20"/>
  <c r="S112" i="20" s="1"/>
  <c r="T96" i="17"/>
  <c r="E95" i="17"/>
  <c r="U97" i="17"/>
  <c r="T103" i="17"/>
  <c r="U103" i="17"/>
  <c r="T95" i="12"/>
  <c r="T98" i="12"/>
  <c r="U98" i="12"/>
  <c r="T97" i="11"/>
  <c r="U97" i="11"/>
  <c r="E95" i="11"/>
  <c r="S95" i="10"/>
  <c r="M112" i="10"/>
  <c r="S112" i="10" s="1"/>
  <c r="T96" i="10"/>
  <c r="U96" i="10"/>
  <c r="E112" i="2"/>
  <c r="T99" i="2"/>
  <c r="U99" i="2"/>
  <c r="U96" i="34"/>
  <c r="U96" i="30"/>
  <c r="E112" i="28"/>
  <c r="M112" i="28"/>
  <c r="S112" i="28" s="1"/>
  <c r="E112" i="26"/>
  <c r="U95" i="26"/>
  <c r="U96" i="26"/>
  <c r="T101" i="22"/>
  <c r="U101" i="22"/>
  <c r="L112" i="19"/>
  <c r="R112" i="19" s="1"/>
  <c r="T113" i="18"/>
  <c r="U113" i="18"/>
  <c r="T95" i="15"/>
  <c r="E112" i="15"/>
  <c r="U95" i="15"/>
  <c r="T107" i="9"/>
  <c r="U107" i="9"/>
  <c r="T95" i="4"/>
  <c r="E112" i="4"/>
  <c r="U95" i="4"/>
  <c r="S95" i="4"/>
  <c r="M112" i="4"/>
  <c r="S112" i="4" s="1"/>
  <c r="T113" i="52"/>
  <c r="T98" i="50"/>
  <c r="T102" i="50"/>
  <c r="T106" i="50"/>
  <c r="T110" i="50"/>
  <c r="T97" i="49"/>
  <c r="T101" i="49"/>
  <c r="T109" i="49"/>
  <c r="T96" i="48"/>
  <c r="T100" i="48"/>
  <c r="T104" i="48"/>
  <c r="T108" i="48"/>
  <c r="T113" i="48"/>
  <c r="T99" i="47"/>
  <c r="T103" i="47"/>
  <c r="T107" i="47"/>
  <c r="T98" i="46"/>
  <c r="T102" i="46"/>
  <c r="T106" i="46"/>
  <c r="T110" i="46"/>
  <c r="T97" i="45"/>
  <c r="T101" i="45"/>
  <c r="T105" i="45"/>
  <c r="T109" i="45"/>
  <c r="T96" i="44"/>
  <c r="T100" i="44"/>
  <c r="T104" i="44"/>
  <c r="T108" i="44"/>
  <c r="T113" i="44"/>
  <c r="T99" i="43"/>
  <c r="T103" i="43"/>
  <c r="T107" i="43"/>
  <c r="T98" i="42"/>
  <c r="T102" i="42"/>
  <c r="T106" i="42"/>
  <c r="T110" i="42"/>
  <c r="T97" i="41"/>
  <c r="T101" i="41"/>
  <c r="T105" i="41"/>
  <c r="T109" i="41"/>
  <c r="T96" i="40"/>
  <c r="T100" i="40"/>
  <c r="T104" i="40"/>
  <c r="T108" i="40"/>
  <c r="T113" i="40"/>
  <c r="T99" i="39"/>
  <c r="T103" i="39"/>
  <c r="T107" i="39"/>
  <c r="T98" i="38"/>
  <c r="T102" i="38"/>
  <c r="T106" i="38"/>
  <c r="T110" i="38"/>
  <c r="T97" i="37"/>
  <c r="T101" i="37"/>
  <c r="T105" i="37"/>
  <c r="T109" i="37"/>
  <c r="T96" i="36"/>
  <c r="T100" i="36"/>
  <c r="T104" i="36"/>
  <c r="T108" i="36"/>
  <c r="T113" i="36"/>
  <c r="T99" i="35"/>
  <c r="T103" i="35"/>
  <c r="T107" i="35"/>
  <c r="M112" i="35"/>
  <c r="S112" i="35" s="1"/>
  <c r="T98" i="34"/>
  <c r="T102" i="34"/>
  <c r="T106" i="34"/>
  <c r="T110" i="34"/>
  <c r="L112" i="34"/>
  <c r="R112" i="34" s="1"/>
  <c r="T97" i="33"/>
  <c r="T101" i="33"/>
  <c r="U105" i="33"/>
  <c r="U106" i="33"/>
  <c r="T107" i="33"/>
  <c r="U110" i="33"/>
  <c r="U97" i="32"/>
  <c r="T98" i="32"/>
  <c r="U101" i="32"/>
  <c r="T102" i="32"/>
  <c r="U105" i="32"/>
  <c r="T106" i="32"/>
  <c r="U109" i="32"/>
  <c r="T110" i="32"/>
  <c r="L112" i="31"/>
  <c r="R112" i="31" s="1"/>
  <c r="T95" i="30"/>
  <c r="T98" i="29"/>
  <c r="E95" i="29"/>
  <c r="U102" i="29"/>
  <c r="T103" i="29"/>
  <c r="U105" i="28"/>
  <c r="T106" i="28"/>
  <c r="U109" i="28"/>
  <c r="T110" i="28"/>
  <c r="L112" i="27"/>
  <c r="R112" i="27" s="1"/>
  <c r="T95" i="26"/>
  <c r="L112" i="26"/>
  <c r="R112" i="26" s="1"/>
  <c r="U102" i="25"/>
  <c r="U104" i="25"/>
  <c r="T105" i="25"/>
  <c r="T96" i="24"/>
  <c r="E95" i="24"/>
  <c r="T103" i="24"/>
  <c r="U103" i="24"/>
  <c r="U99" i="23"/>
  <c r="T100" i="23"/>
  <c r="E95" i="22"/>
  <c r="M112" i="22"/>
  <c r="S112" i="22" s="1"/>
  <c r="S95" i="22"/>
  <c r="U97" i="21"/>
  <c r="T98" i="21"/>
  <c r="U101" i="21"/>
  <c r="T102" i="21"/>
  <c r="U105" i="21"/>
  <c r="T106" i="21"/>
  <c r="U109" i="21"/>
  <c r="T110" i="21"/>
  <c r="E112" i="21"/>
  <c r="T102" i="12"/>
  <c r="U102" i="12"/>
  <c r="T101" i="11"/>
  <c r="U101" i="11"/>
  <c r="E95" i="9"/>
  <c r="U96" i="9"/>
  <c r="E95" i="33"/>
  <c r="E95" i="31"/>
  <c r="S95" i="31"/>
  <c r="M112" i="31"/>
  <c r="S112" i="31" s="1"/>
  <c r="U96" i="31"/>
  <c r="U100" i="31"/>
  <c r="U104" i="31"/>
  <c r="U108" i="31"/>
  <c r="U113" i="31"/>
  <c r="R95" i="30"/>
  <c r="L112" i="30"/>
  <c r="R112" i="30" s="1"/>
  <c r="U106" i="29"/>
  <c r="U95" i="28"/>
  <c r="E95" i="27"/>
  <c r="S95" i="27"/>
  <c r="M112" i="27"/>
  <c r="S112" i="27" s="1"/>
  <c r="U96" i="27"/>
  <c r="U100" i="27"/>
  <c r="U104" i="27"/>
  <c r="U108" i="27"/>
  <c r="U113" i="27"/>
  <c r="U96" i="25"/>
  <c r="U113" i="25"/>
  <c r="L112" i="24"/>
  <c r="R112" i="24" s="1"/>
  <c r="L112" i="23"/>
  <c r="R112" i="23" s="1"/>
  <c r="R95" i="23"/>
  <c r="T106" i="23"/>
  <c r="U106" i="23"/>
  <c r="U102" i="22"/>
  <c r="R95" i="20"/>
  <c r="L112" i="20"/>
  <c r="R112" i="20" s="1"/>
  <c r="U96" i="17"/>
  <c r="T104" i="17"/>
  <c r="U104" i="17"/>
  <c r="T113" i="17"/>
  <c r="U113" i="17"/>
  <c r="T99" i="12"/>
  <c r="U99" i="12"/>
  <c r="T98" i="11"/>
  <c r="U98" i="11"/>
  <c r="U107" i="8"/>
  <c r="U110" i="8"/>
  <c r="T109" i="33"/>
  <c r="T96" i="32"/>
  <c r="T100" i="32"/>
  <c r="T104" i="32"/>
  <c r="T108" i="32"/>
  <c r="T113" i="32"/>
  <c r="T99" i="31"/>
  <c r="T103" i="31"/>
  <c r="T107" i="31"/>
  <c r="T98" i="30"/>
  <c r="T102" i="30"/>
  <c r="T106" i="30"/>
  <c r="T110" i="30"/>
  <c r="T96" i="28"/>
  <c r="T108" i="28"/>
  <c r="T113" i="28"/>
  <c r="T99" i="27"/>
  <c r="T103" i="27"/>
  <c r="T107" i="27"/>
  <c r="T98" i="26"/>
  <c r="T102" i="26"/>
  <c r="T106" i="26"/>
  <c r="T110" i="26"/>
  <c r="U100" i="25"/>
  <c r="T101" i="25"/>
  <c r="U108" i="25"/>
  <c r="T109" i="25"/>
  <c r="T101" i="24"/>
  <c r="T109" i="24"/>
  <c r="T104" i="23"/>
  <c r="T99" i="22"/>
  <c r="T96" i="19"/>
  <c r="U99" i="19"/>
  <c r="T100" i="19"/>
  <c r="U103" i="19"/>
  <c r="T104" i="19"/>
  <c r="U107" i="19"/>
  <c r="T108" i="19"/>
  <c r="T97" i="18"/>
  <c r="L112" i="17"/>
  <c r="R112" i="17" s="1"/>
  <c r="L112" i="16"/>
  <c r="R112" i="16" s="1"/>
  <c r="R95" i="16"/>
  <c r="T106" i="16"/>
  <c r="U106" i="16"/>
  <c r="M112" i="15"/>
  <c r="S112" i="15" s="1"/>
  <c r="S95" i="15"/>
  <c r="T100" i="14"/>
  <c r="U100" i="14"/>
  <c r="L112" i="14"/>
  <c r="R112" i="14" s="1"/>
  <c r="R95" i="13"/>
  <c r="L112" i="13"/>
  <c r="R112" i="13" s="1"/>
  <c r="U108" i="9"/>
  <c r="T106" i="8"/>
  <c r="U106" i="8"/>
  <c r="T113" i="7"/>
  <c r="U113" i="7"/>
  <c r="T103" i="6"/>
  <c r="U103" i="6"/>
  <c r="T102" i="5"/>
  <c r="U102" i="5"/>
  <c r="E95" i="23"/>
  <c r="U96" i="23"/>
  <c r="E112" i="19"/>
  <c r="U95" i="19"/>
  <c r="U96" i="19"/>
  <c r="T96" i="18"/>
  <c r="E95" i="18"/>
  <c r="T98" i="16"/>
  <c r="U98" i="16"/>
  <c r="T105" i="15"/>
  <c r="U105" i="15"/>
  <c r="T99" i="13"/>
  <c r="U99" i="13"/>
  <c r="T108" i="10"/>
  <c r="U108" i="10"/>
  <c r="T113" i="10"/>
  <c r="U113" i="10"/>
  <c r="T109" i="22"/>
  <c r="T96" i="21"/>
  <c r="T100" i="21"/>
  <c r="T104" i="21"/>
  <c r="T108" i="21"/>
  <c r="T113" i="21"/>
  <c r="T99" i="20"/>
  <c r="T103" i="20"/>
  <c r="T107" i="20"/>
  <c r="T98" i="19"/>
  <c r="T102" i="19"/>
  <c r="T106" i="19"/>
  <c r="T110" i="19"/>
  <c r="U100" i="18"/>
  <c r="T101" i="18"/>
  <c r="U108" i="18"/>
  <c r="T109" i="18"/>
  <c r="T101" i="17"/>
  <c r="T109" i="17"/>
  <c r="T104" i="16"/>
  <c r="T99" i="15"/>
  <c r="U101" i="15"/>
  <c r="T102" i="15"/>
  <c r="E95" i="14"/>
  <c r="S95" i="14"/>
  <c r="M112" i="14"/>
  <c r="S112" i="14" s="1"/>
  <c r="U96" i="14"/>
  <c r="T97" i="14"/>
  <c r="U110" i="12"/>
  <c r="U109" i="11"/>
  <c r="T110" i="11"/>
  <c r="U104" i="10"/>
  <c r="T105" i="10"/>
  <c r="L112" i="10"/>
  <c r="R112" i="10" s="1"/>
  <c r="U103" i="9"/>
  <c r="T104" i="9"/>
  <c r="E95" i="8"/>
  <c r="U102" i="8"/>
  <c r="T103" i="8"/>
  <c r="R95" i="3"/>
  <c r="L112" i="3"/>
  <c r="R112" i="3" s="1"/>
  <c r="T96" i="3"/>
  <c r="E95" i="3"/>
  <c r="T113" i="3"/>
  <c r="U113" i="3"/>
  <c r="T107" i="2"/>
  <c r="U107" i="2"/>
  <c r="E95" i="16"/>
  <c r="U96" i="16"/>
  <c r="E95" i="13"/>
  <c r="U96" i="13"/>
  <c r="R95" i="9"/>
  <c r="L112" i="9"/>
  <c r="R112" i="9" s="1"/>
  <c r="L112" i="7"/>
  <c r="R112" i="7" s="1"/>
  <c r="R95" i="7"/>
  <c r="T107" i="6"/>
  <c r="U107" i="6"/>
  <c r="T103" i="2"/>
  <c r="U103" i="2"/>
  <c r="U96" i="12"/>
  <c r="U96" i="8"/>
  <c r="T99" i="6"/>
  <c r="E95" i="6"/>
  <c r="E95" i="5"/>
  <c r="T96" i="7"/>
  <c r="E95" i="7"/>
  <c r="T102" i="7"/>
  <c r="T106" i="7"/>
  <c r="T110" i="7"/>
  <c r="T97" i="6"/>
  <c r="T101" i="6"/>
  <c r="T105" i="6"/>
  <c r="T109" i="6"/>
  <c r="T96" i="5"/>
  <c r="T100" i="5"/>
  <c r="T104" i="5"/>
  <c r="T108" i="5"/>
  <c r="U96" i="2"/>
  <c r="M112" i="7"/>
  <c r="S112" i="7" s="1"/>
  <c r="L112" i="6"/>
  <c r="R112" i="6" s="1"/>
  <c r="U96" i="5"/>
  <c r="M112" i="3"/>
  <c r="S112" i="3" s="1"/>
  <c r="L112" i="2"/>
  <c r="R112" i="2" s="1"/>
  <c r="U59" i="5" l="1"/>
  <c r="T59" i="41"/>
  <c r="T71" i="14"/>
  <c r="T70" i="6"/>
  <c r="T59" i="9"/>
  <c r="U70" i="17"/>
  <c r="T95" i="10"/>
  <c r="U95" i="10"/>
  <c r="T30" i="52"/>
  <c r="T33" i="46"/>
  <c r="T30" i="35"/>
  <c r="T59" i="27"/>
  <c r="T95" i="21"/>
  <c r="U71" i="40"/>
  <c r="T59" i="38"/>
  <c r="T59" i="37"/>
  <c r="T30" i="23"/>
  <c r="U95" i="2"/>
  <c r="T71" i="40"/>
  <c r="T95" i="53"/>
  <c r="U95" i="53"/>
  <c r="E112" i="50"/>
  <c r="E112" i="47"/>
  <c r="T59" i="35"/>
  <c r="T59" i="15"/>
  <c r="E112" i="12"/>
  <c r="T59" i="3"/>
  <c r="T95" i="32"/>
  <c r="E112" i="32"/>
  <c r="U95" i="32"/>
  <c r="U95" i="30"/>
  <c r="U95" i="42"/>
  <c r="U95" i="51"/>
  <c r="E112" i="1"/>
  <c r="U112" i="1" s="1"/>
  <c r="T95" i="40"/>
  <c r="E112" i="40"/>
  <c r="U95" i="40"/>
  <c r="U24" i="49"/>
  <c r="T24" i="49"/>
  <c r="U59" i="47"/>
  <c r="T59" i="47"/>
  <c r="U71" i="39"/>
  <c r="T71" i="39"/>
  <c r="U33" i="22"/>
  <c r="T33" i="22"/>
  <c r="U30" i="16"/>
  <c r="T30" i="16"/>
  <c r="U33" i="3"/>
  <c r="T33" i="3"/>
  <c r="U70" i="40"/>
  <c r="T70" i="40"/>
  <c r="E112" i="42"/>
  <c r="T95" i="51"/>
  <c r="T112" i="51"/>
  <c r="T95" i="1"/>
  <c r="U71" i="49"/>
  <c r="T71" i="49"/>
  <c r="U71" i="48"/>
  <c r="T71" i="48"/>
  <c r="U59" i="30"/>
  <c r="T59" i="30"/>
  <c r="U30" i="24"/>
  <c r="T30" i="24"/>
  <c r="U95" i="44"/>
  <c r="U30" i="48"/>
  <c r="T30" i="48"/>
  <c r="U24" i="40"/>
  <c r="T24" i="40"/>
  <c r="U30" i="28"/>
  <c r="T30" i="28"/>
  <c r="U71" i="24"/>
  <c r="T71" i="24"/>
  <c r="U24" i="2"/>
  <c r="T24" i="2"/>
  <c r="U30" i="1"/>
  <c r="T30" i="1"/>
  <c r="E112" i="18"/>
  <c r="U95" i="18"/>
  <c r="T95" i="18"/>
  <c r="U95" i="33"/>
  <c r="T95" i="33"/>
  <c r="E112" i="33"/>
  <c r="T112" i="26"/>
  <c r="U112" i="26"/>
  <c r="E112" i="25"/>
  <c r="U95" i="25"/>
  <c r="T95" i="25"/>
  <c r="U95" i="41"/>
  <c r="T95" i="41"/>
  <c r="E112" i="41"/>
  <c r="U112" i="34"/>
  <c r="T112" i="34"/>
  <c r="U95" i="37"/>
  <c r="T95" i="37"/>
  <c r="E112" i="37"/>
  <c r="T95" i="54"/>
  <c r="E112" i="54"/>
  <c r="U95" i="54"/>
  <c r="E112" i="43"/>
  <c r="U95" i="43"/>
  <c r="T95" i="43"/>
  <c r="T112" i="1"/>
  <c r="T112" i="21"/>
  <c r="U112" i="21"/>
  <c r="T112" i="15"/>
  <c r="U112" i="15"/>
  <c r="U112" i="2"/>
  <c r="T112" i="2"/>
  <c r="U112" i="44"/>
  <c r="T112" i="44"/>
  <c r="U95" i="55"/>
  <c r="E112" i="55"/>
  <c r="T95" i="55"/>
  <c r="U112" i="47"/>
  <c r="T112" i="47"/>
  <c r="T112" i="48"/>
  <c r="U112" i="48"/>
  <c r="E112" i="7"/>
  <c r="U95" i="7"/>
  <c r="T95" i="7"/>
  <c r="E112" i="13"/>
  <c r="U95" i="13"/>
  <c r="T95" i="13"/>
  <c r="U112" i="19"/>
  <c r="T112" i="19"/>
  <c r="U95" i="8"/>
  <c r="T95" i="8"/>
  <c r="E112" i="8"/>
  <c r="U95" i="29"/>
  <c r="T95" i="29"/>
  <c r="E112" i="29"/>
  <c r="U112" i="4"/>
  <c r="T112" i="4"/>
  <c r="U112" i="30"/>
  <c r="T112" i="30"/>
  <c r="U112" i="10"/>
  <c r="T112" i="10"/>
  <c r="T112" i="12"/>
  <c r="U112" i="12"/>
  <c r="E112" i="17"/>
  <c r="U95" i="17"/>
  <c r="T95" i="17"/>
  <c r="U112" i="42"/>
  <c r="T112" i="42"/>
  <c r="T112" i="52"/>
  <c r="U112" i="52"/>
  <c r="E112" i="35"/>
  <c r="U95" i="35"/>
  <c r="T95" i="35"/>
  <c r="E112" i="38"/>
  <c r="U95" i="38"/>
  <c r="T95" i="38"/>
  <c r="E112" i="6"/>
  <c r="U95" i="6"/>
  <c r="T95" i="6"/>
  <c r="E112" i="3"/>
  <c r="U95" i="3"/>
  <c r="T95" i="3"/>
  <c r="E112" i="27"/>
  <c r="U95" i="27"/>
  <c r="T95" i="27"/>
  <c r="E112" i="31"/>
  <c r="U95" i="31"/>
  <c r="T95" i="31"/>
  <c r="E112" i="24"/>
  <c r="U95" i="24"/>
  <c r="T95" i="24"/>
  <c r="U112" i="20"/>
  <c r="T112" i="20"/>
  <c r="E112" i="39"/>
  <c r="T95" i="39"/>
  <c r="U95" i="39"/>
  <c r="U95" i="5"/>
  <c r="T95" i="5"/>
  <c r="E112" i="5"/>
  <c r="U95" i="16"/>
  <c r="E112" i="16"/>
  <c r="T95" i="16"/>
  <c r="E112" i="14"/>
  <c r="T95" i="14"/>
  <c r="U95" i="14"/>
  <c r="U95" i="23"/>
  <c r="E112" i="23"/>
  <c r="T95" i="23"/>
  <c r="E112" i="9"/>
  <c r="U95" i="9"/>
  <c r="T95" i="9"/>
  <c r="T95" i="22"/>
  <c r="U95" i="22"/>
  <c r="E112" i="22"/>
  <c r="U112" i="28"/>
  <c r="T112" i="28"/>
  <c r="T95" i="11"/>
  <c r="U95" i="11"/>
  <c r="E112" i="11"/>
  <c r="U95" i="49"/>
  <c r="T95" i="49"/>
  <c r="E112" i="49"/>
  <c r="U112" i="50"/>
  <c r="T112" i="50"/>
  <c r="U112" i="46"/>
  <c r="T112" i="46"/>
  <c r="U95" i="45"/>
  <c r="T95" i="45"/>
  <c r="E112" i="45"/>
  <c r="T95" i="36"/>
  <c r="E112" i="36"/>
  <c r="U95" i="36"/>
  <c r="U112" i="32" l="1"/>
  <c r="T112" i="32"/>
  <c r="U112" i="40"/>
  <c r="T112" i="40"/>
  <c r="U112" i="14"/>
  <c r="T112" i="14"/>
  <c r="T112" i="23"/>
  <c r="U112" i="23"/>
  <c r="T112" i="49"/>
  <c r="U112" i="49"/>
  <c r="T112" i="22"/>
  <c r="U112" i="22"/>
  <c r="U112" i="39"/>
  <c r="T112" i="39"/>
  <c r="U112" i="31"/>
  <c r="T112" i="31"/>
  <c r="T112" i="37"/>
  <c r="U112" i="37"/>
  <c r="T112" i="45"/>
  <c r="U112" i="45"/>
  <c r="U112" i="9"/>
  <c r="T112" i="9"/>
  <c r="T112" i="16"/>
  <c r="U112" i="16"/>
  <c r="U112" i="24"/>
  <c r="T112" i="24"/>
  <c r="U112" i="6"/>
  <c r="T112" i="6"/>
  <c r="U112" i="13"/>
  <c r="T112" i="13"/>
  <c r="T112" i="41"/>
  <c r="U112" i="41"/>
  <c r="T112" i="33"/>
  <c r="U112" i="33"/>
  <c r="U112" i="36"/>
  <c r="T112" i="36"/>
  <c r="U112" i="11"/>
  <c r="T112" i="11"/>
  <c r="T112" i="5"/>
  <c r="U112" i="5"/>
  <c r="U112" i="27"/>
  <c r="T112" i="27"/>
  <c r="U112" i="35"/>
  <c r="T112" i="35"/>
  <c r="T112" i="29"/>
  <c r="U112" i="29"/>
  <c r="U112" i="38"/>
  <c r="T112" i="38"/>
  <c r="U112" i="7"/>
  <c r="T112" i="7"/>
  <c r="U112" i="43"/>
  <c r="T112" i="43"/>
  <c r="U112" i="3"/>
  <c r="T112" i="3"/>
  <c r="U112" i="17"/>
  <c r="T112" i="17"/>
  <c r="T112" i="8"/>
  <c r="U112" i="8"/>
  <c r="T112" i="55"/>
  <c r="U112" i="55"/>
  <c r="U112" i="54"/>
  <c r="T112" i="54"/>
  <c r="T112" i="25"/>
  <c r="U112" i="25"/>
  <c r="T112" i="18"/>
  <c r="U112" i="18"/>
</calcChain>
</file>

<file path=xl/sharedStrings.xml><?xml version="1.0" encoding="utf-8"?>
<sst xmlns="http://schemas.openxmlformats.org/spreadsheetml/2006/main" count="10890" uniqueCount="179">
  <si>
    <t>Figures Finalised as at 2021/10/29</t>
  </si>
  <si>
    <t/>
  </si>
  <si>
    <t>1st Quarter Ended 30 September 2021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</si>
  <si>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</si>
  <si>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</si>
  <si>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</si>
  <si>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</si>
  <si>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</si>
  <si>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</si>
  <si>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</si>
  <si>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</si>
  <si>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1st Q</t>
  </si>
  <si>
    <t>% Changes for the 1st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</si>
  <si>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</si>
  <si>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</si>
  <si>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</si>
  <si>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</si>
  <si>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</si>
  <si>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</si>
  <si>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</si>
  <si>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</si>
  <si>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</si>
  <si>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</si>
  <si>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</si>
  <si>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</si>
  <si>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</si>
  <si>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</si>
  <si>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</si>
  <si>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</si>
  <si>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</si>
  <si>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</si>
  <si>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</si>
  <si>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</si>
  <si>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</si>
  <si>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10)</t>
  </si>
  <si>
    <t>Programme and Project Preperation Support Grant</t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</si>
  <si>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</si>
  <si>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</si>
  <si>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</si>
  <si>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</si>
  <si>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</si>
  <si>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Integrated Urban Development Grant</t>
  </si>
  <si>
    <t>Sub-Total Vote</t>
  </si>
  <si>
    <t>Cooperative Governance (Vote 3)</t>
  </si>
  <si>
    <t>Municipal Systems Improvement Grant (Schedule 5B)</t>
  </si>
  <si>
    <t>Municipal Systems Improvement Grant (Schedule 6B)</t>
  </si>
  <si>
    <t>Municipal Disaster Grant</t>
  </si>
  <si>
    <t/>
  </si>
  <si>
    <t>Municipal Disaster Recovery Grant</t>
  </si>
  <si>
    <t>Municipal Demarcation Transition Grant (Schedule 5B)</t>
  </si>
  <si>
    <t>Municipal Demarcation Transition Grant (Schedule 6B)</t>
  </si>
  <si>
    <t>Transport (Vote 37)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</si>
  <si>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</si>
  <si>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</si>
  <si>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</si>
  <si>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</si>
  <si>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(Vote 6)</t>
  </si>
  <si>
    <t>Expanded Public Works Programme Integrated Grant (Municipality)</t>
  </si>
  <si>
    <t>Energy (Vote 29)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</si>
  <si>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</si>
  <si>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</si>
  <si>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</si>
  <si>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</si>
  <si>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</si>
  <si>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Affairs (Vote 38)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</si>
  <si>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</si>
  <si>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</si>
  <si>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</si>
  <si>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</si>
  <si>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</si>
  <si>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</si>
  <si>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</si>
  <si>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</si>
  <si>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</si>
  <si>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</si>
  <si>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</si>
  <si>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</si>
  <si>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</si>
  <si>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</si>
  <si>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</si>
  <si>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</si>
  <si>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31)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</si>
  <si>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</si>
  <si>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</si>
  <si>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</si>
  <si>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</si>
  <si>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</si>
  <si>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</si>
  <si>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</si>
  <si>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</si>
  <si>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</si>
  <si>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</si>
  <si>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</si>
  <si>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</si>
  <si>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</si>
  <si>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2021</t>
  </si>
  <si>
    <t>Actual expenditure Provincial Department by 31 December 2021</t>
  </si>
  <si>
    <t>Actual expenditure Provincial Department by 31 March 2022</t>
  </si>
  <si>
    <t>Actual expenditure Provincial Department by 30 June 2022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</si>
  <si>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</si>
  <si>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</si>
  <si>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</si>
  <si>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</si>
  <si>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</si>
  <si>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</si>
  <si>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</si>
  <si>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</si>
  <si>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</si>
  <si>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</si>
  <si>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</si>
  <si>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</si>
  <si>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</si>
  <si>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</si>
  <si>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</si>
  <si>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</si>
  <si>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</si>
  <si>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</si>
  <si>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</si>
  <si>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</si>
  <si>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</si>
  <si>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KWAZULU-NATAL: HARRY GWALA (DC43)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</si>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</sst>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b/>
      <sz val="10"/>
      <color indexed="8"/>
      <name val="Arial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Fill="1" applyBorder="1" applyAlignment="1" applyProtection="1">
      <alignment horizontal="left" vertical="top" wrapText="1"/>
    </xf>
    <xf numFmtId="165" fontId="2" fillId="0" borderId="1" xfId="0" applyNumberFormat="1" applyFont="1" applyFill="1" applyBorder="1" applyAlignment="1" applyProtection="1">
      <alignment horizontal="center" vertical="top" wrapText="1"/>
    </xf>
    <xf numFmtId="165" fontId="2" fillId="0" borderId="2" xfId="0" applyNumberFormat="1" applyFont="1" applyFill="1" applyBorder="1" applyAlignment="1" applyProtection="1">
      <alignment horizontal="center" vertical="top" wrapText="1"/>
    </xf>
    <xf numFmtId="166" fontId="3" fillId="0" borderId="3" xfId="0" applyNumberFormat="1" applyFont="1" applyBorder="1" applyProtection="1"/>
    <xf numFmtId="165" fontId="2" fillId="0" borderId="3" xfId="0" applyNumberFormat="1" applyFont="1" applyFill="1" applyBorder="1" applyAlignment="1" applyProtection="1">
      <alignment horizontal="center" vertical="top" wrapText="1"/>
    </xf>
    <xf numFmtId="165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5" xfId="0" applyNumberFormat="1" applyFont="1" applyFill="1" applyBorder="1" applyAlignment="1" applyProtection="1">
      <alignment horizontal="left"/>
    </xf>
    <xf numFmtId="165" fontId="2" fillId="0" borderId="5" xfId="0" applyNumberFormat="1" applyFont="1" applyFill="1" applyBorder="1" applyAlignment="1" applyProtection="1">
      <alignment horizontal="right"/>
    </xf>
    <xf numFmtId="165" fontId="2" fillId="0" borderId="6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left"/>
    </xf>
    <xf numFmtId="165" fontId="2" fillId="0" borderId="7" xfId="0" applyNumberFormat="1" applyFont="1" applyFill="1" applyBorder="1" applyAlignment="1" applyProtection="1">
      <alignment horizontal="right"/>
    </xf>
    <xf numFmtId="165" fontId="2" fillId="0" borderId="8" xfId="0" applyNumberFormat="1" applyFont="1" applyFill="1" applyBorder="1" applyAlignment="1" applyProtection="1">
      <alignment horizontal="right"/>
    </xf>
    <xf numFmtId="0" fontId="3" fillId="0" borderId="3" xfId="0" applyNumberFormat="1" applyFont="1" applyFill="1" applyBorder="1" applyAlignment="1" applyProtection="1">
      <alignment horizontal="left" indent="1"/>
    </xf>
    <xf numFmtId="165" fontId="2" fillId="0" borderId="3" xfId="0" applyNumberFormat="1" applyFont="1" applyFill="1" applyBorder="1" applyAlignment="1" applyProtection="1">
      <alignment horizontal="right"/>
    </xf>
    <xf numFmtId="165" fontId="2" fillId="0" borderId="4" xfId="0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Alignment="1" applyProtection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NumberFormat="1" applyFont="1" applyFill="1" applyBorder="1" applyAlignment="1" applyProtection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NumberFormat="1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Protection="1"/>
    <xf numFmtId="0" fontId="2" fillId="0" borderId="9" xfId="0" applyNumberFormat="1" applyFont="1" applyFill="1" applyBorder="1" applyProtection="1"/>
    <xf numFmtId="0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 applyFill="1" applyBorder="1" applyProtection="1"/>
    <xf numFmtId="0" fontId="6" fillId="0" borderId="11" xfId="0" applyFont="1" applyBorder="1" applyAlignment="1">
      <alignment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 applyAlignment="1"/>
    <xf numFmtId="167" fontId="10" fillId="0" borderId="20" xfId="0" applyNumberFormat="1" applyFont="1" applyBorder="1" applyAlignment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 applyAlignment="1"/>
    <xf numFmtId="167" fontId="10" fillId="0" borderId="16" xfId="0" applyNumberFormat="1" applyFont="1" applyBorder="1" applyAlignment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 applyAlignment="1"/>
    <xf numFmtId="167" fontId="10" fillId="0" borderId="24" xfId="0" applyNumberFormat="1" applyFont="1" applyBorder="1" applyAlignment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NumberFormat="1" applyFont="1" applyFill="1" applyBorder="1" applyAlignment="1" applyProtection="1">
      <alignment horizontal="left" indent="1"/>
    </xf>
    <xf numFmtId="165" fontId="2" fillId="3" borderId="26" xfId="0" applyNumberFormat="1" applyFont="1" applyFill="1" applyBorder="1" applyAlignment="1" applyProtection="1">
      <alignment horizontal="right"/>
    </xf>
    <xf numFmtId="165" fontId="2" fillId="3" borderId="27" xfId="0" applyNumberFormat="1" applyFont="1" applyFill="1" applyBorder="1" applyAlignment="1" applyProtection="1">
      <alignment horizontal="right"/>
    </xf>
    <xf numFmtId="165" fontId="2" fillId="3" borderId="28" xfId="0" applyNumberFormat="1" applyFont="1" applyFill="1" applyBorder="1" applyAlignment="1" applyProtection="1">
      <alignment horizontal="right"/>
    </xf>
    <xf numFmtId="165" fontId="3" fillId="0" borderId="4" xfId="0" applyNumberFormat="1" applyFont="1" applyFill="1" applyBorder="1" applyAlignment="1" applyProtection="1">
      <alignment horizontal="right"/>
    </xf>
    <xf numFmtId="165" fontId="3" fillId="0" borderId="11" xfId="0" applyNumberFormat="1" applyFont="1" applyFill="1" applyBorder="1" applyAlignment="1" applyProtection="1">
      <alignment horizontal="right"/>
    </xf>
    <xf numFmtId="165" fontId="3" fillId="0" borderId="29" xfId="0" applyNumberFormat="1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center" vertical="center"/>
    </xf>
    <xf numFmtId="165" fontId="2" fillId="0" borderId="30" xfId="0" applyNumberFormat="1" applyFont="1" applyFill="1" applyBorder="1" applyAlignment="1" applyProtection="1">
      <alignment horizontal="center" vertical="center"/>
    </xf>
    <xf numFmtId="165" fontId="2" fillId="0" borderId="31" xfId="0" applyNumberFormat="1" applyFont="1" applyFill="1" applyBorder="1" applyAlignment="1" applyProtection="1">
      <alignment horizontal="center" vertical="center"/>
    </xf>
    <xf numFmtId="165" fontId="2" fillId="0" borderId="9" xfId="0" applyNumberFormat="1" applyFont="1" applyFill="1" applyBorder="1" applyAlignment="1" applyProtection="1">
      <alignment horizontal="center" vertical="center"/>
    </xf>
    <xf numFmtId="164" fontId="2" fillId="0" borderId="32" xfId="0" applyNumberFormat="1" applyFont="1" applyFill="1" applyBorder="1" applyAlignment="1" applyProtection="1">
      <alignment horizontal="left" vertical="top" wrapText="1"/>
    </xf>
    <xf numFmtId="165" fontId="2" fillId="0" borderId="32" xfId="0" applyNumberFormat="1" applyFont="1" applyFill="1" applyBorder="1" applyAlignment="1" applyProtection="1">
      <alignment horizontal="center" vertical="top" wrapText="1"/>
    </xf>
    <xf numFmtId="164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3" xfId="0" applyNumberFormat="1" applyFont="1" applyFill="1" applyBorder="1" applyAlignment="1" applyProtection="1">
      <alignment horizontal="center" vertical="top" wrapText="1"/>
    </xf>
    <xf numFmtId="164" fontId="2" fillId="0" borderId="3" xfId="0" applyNumberFormat="1" applyFont="1" applyFill="1" applyBorder="1" applyAlignment="1" applyProtection="1">
      <alignment horizontal="center" vertical="top" wrapText="1"/>
    </xf>
    <xf numFmtId="164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34" xfId="0" applyNumberFormat="1" applyFont="1" applyFill="1" applyBorder="1" applyAlignment="1" applyProtection="1">
      <alignment horizontal="left"/>
    </xf>
    <xf numFmtId="165" fontId="2" fillId="0" borderId="22" xfId="0" applyNumberFormat="1" applyFont="1" applyFill="1" applyBorder="1" applyAlignment="1" applyProtection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NumberFormat="1" applyFont="1" applyFill="1" applyBorder="1" applyAlignment="1" applyProtection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NumberFormat="1" applyFont="1" applyFill="1" applyBorder="1" applyAlignment="1" applyProtection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 applyAlignment="1"/>
    <xf numFmtId="169" fontId="10" fillId="0" borderId="19" xfId="0" applyNumberFormat="1" applyFont="1" applyBorder="1" applyAlignment="1"/>
    <xf numFmtId="169" fontId="10" fillId="0" borderId="20" xfId="0" applyNumberFormat="1" applyFont="1" applyBorder="1" applyAlignment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 applyAlignment="1"/>
    <xf numFmtId="169" fontId="10" fillId="0" borderId="15" xfId="0" applyNumberFormat="1" applyFont="1" applyBorder="1" applyAlignment="1"/>
    <xf numFmtId="169" fontId="10" fillId="0" borderId="16" xfId="0" applyNumberFormat="1" applyFont="1" applyBorder="1" applyAlignment="1"/>
    <xf numFmtId="169" fontId="10" fillId="0" borderId="9" xfId="0" applyNumberFormat="1" applyFont="1" applyBorder="1" applyAlignment="1"/>
    <xf numFmtId="169" fontId="10" fillId="0" borderId="23" xfId="0" applyNumberFormat="1" applyFont="1" applyBorder="1" applyAlignment="1"/>
    <xf numFmtId="169" fontId="10" fillId="0" borderId="24" xfId="0" applyNumberFormat="1" applyFont="1" applyBorder="1" applyAlignment="1"/>
    <xf numFmtId="169" fontId="2" fillId="0" borderId="3" xfId="0" applyNumberFormat="1" applyFont="1" applyFill="1" applyBorder="1" applyAlignment="1" applyProtection="1">
      <alignment horizontal="center" vertical="top" wrapText="1"/>
    </xf>
    <xf numFmtId="169" fontId="2" fillId="0" borderId="4" xfId="0" applyNumberFormat="1" applyFont="1" applyFill="1" applyBorder="1" applyAlignment="1" applyProtection="1">
      <alignment horizontal="center" vertical="top" wrapText="1"/>
    </xf>
    <xf numFmtId="169" fontId="2" fillId="0" borderId="5" xfId="0" applyNumberFormat="1" applyFont="1" applyFill="1" applyBorder="1" applyAlignment="1" applyProtection="1">
      <alignment horizontal="right"/>
    </xf>
    <xf numFmtId="169" fontId="2" fillId="0" borderId="6" xfId="0" applyNumberFormat="1" applyFont="1" applyFill="1" applyBorder="1" applyAlignment="1" applyProtection="1">
      <alignment horizontal="right"/>
    </xf>
    <xf numFmtId="169" fontId="2" fillId="0" borderId="7" xfId="0" applyNumberFormat="1" applyFont="1" applyFill="1" applyBorder="1" applyAlignment="1" applyProtection="1">
      <alignment horizontal="right"/>
    </xf>
    <xf numFmtId="169" fontId="2" fillId="0" borderId="8" xfId="0" applyNumberFormat="1" applyFont="1" applyFill="1" applyBorder="1" applyAlignment="1" applyProtection="1">
      <alignment horizontal="right"/>
    </xf>
    <xf numFmtId="169" fontId="2" fillId="0" borderId="3" xfId="0" applyNumberFormat="1" applyFont="1" applyFill="1" applyBorder="1" applyAlignment="1" applyProtection="1">
      <alignment horizontal="right"/>
    </xf>
    <xf numFmtId="169" fontId="3" fillId="0" borderId="3" xfId="0" applyNumberFormat="1" applyFont="1" applyFill="1" applyBorder="1" applyAlignment="1" applyProtection="1">
      <alignment horizontal="right"/>
      <protection locked="0"/>
    </xf>
    <xf numFmtId="169" fontId="2" fillId="0" borderId="4" xfId="0" applyNumberFormat="1" applyFont="1" applyFill="1" applyBorder="1" applyAlignment="1" applyProtection="1">
      <alignment horizontal="right"/>
    </xf>
    <xf numFmtId="169" fontId="2" fillId="0" borderId="34" xfId="0" applyNumberFormat="1" applyFont="1" applyFill="1" applyBorder="1" applyAlignment="1" applyProtection="1">
      <alignment horizontal="right"/>
    </xf>
    <xf numFmtId="169" fontId="2" fillId="0" borderId="22" xfId="0" applyNumberFormat="1" applyFont="1" applyFill="1" applyBorder="1" applyAlignment="1" applyProtection="1">
      <alignment horizontal="right"/>
    </xf>
    <xf numFmtId="169" fontId="2" fillId="0" borderId="32" xfId="0" applyNumberFormat="1" applyFont="1" applyFill="1" applyBorder="1" applyAlignment="1" applyProtection="1">
      <alignment horizontal="right"/>
    </xf>
    <xf numFmtId="169" fontId="2" fillId="0" borderId="1" xfId="0" applyNumberFormat="1" applyFont="1" applyFill="1" applyBorder="1" applyAlignment="1" applyProtection="1">
      <alignment horizontal="right"/>
    </xf>
    <xf numFmtId="169" fontId="2" fillId="0" borderId="2" xfId="0" applyNumberFormat="1" applyFont="1" applyFill="1" applyBorder="1" applyAlignment="1" applyProtection="1">
      <alignment horizontal="right"/>
    </xf>
    <xf numFmtId="169" fontId="2" fillId="0" borderId="9" xfId="0" applyNumberFormat="1" applyFont="1" applyFill="1" applyBorder="1" applyAlignment="1" applyProtection="1">
      <alignment horizontal="right"/>
    </xf>
    <xf numFmtId="169" fontId="2" fillId="0" borderId="10" xfId="0" applyNumberFormat="1" applyFont="1" applyFill="1" applyBorder="1" applyAlignment="1" applyProtection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Fill="1" applyBorder="1" applyAlignment="1" applyProtection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Fill="1" applyBorder="1" applyProtection="1"/>
    <xf numFmtId="169" fontId="2" fillId="0" borderId="1" xfId="0" applyNumberFormat="1" applyFont="1" applyFill="1" applyBorder="1" applyProtection="1"/>
    <xf numFmtId="169" fontId="2" fillId="0" borderId="10" xfId="0" applyNumberFormat="1" applyFont="1" applyFill="1" applyBorder="1" applyProtection="1"/>
    <xf numFmtId="169" fontId="2" fillId="0" borderId="0" xfId="0" applyNumberFormat="1" applyFont="1" applyFill="1" applyBorder="1" applyProtection="1"/>
    <xf numFmtId="165" fontId="2" fillId="0" borderId="10" xfId="0" applyNumberFormat="1" applyFont="1" applyFill="1" applyBorder="1" applyAlignment="1" applyProtection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tabSelected="1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16649000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108620000</v>
      </c>
      <c r="C10" s="92">
        <v>0</v>
      </c>
      <c r="D10" s="92"/>
      <c r="E10" s="92">
        <f t="shared" ref="E10:E16" si="0">$B10      +$C10      +$D10</f>
        <v>108620000</v>
      </c>
      <c r="F10" s="93">
        <v>108620000</v>
      </c>
      <c r="G10" s="94">
        <v>108620000</v>
      </c>
      <c r="H10" s="93">
        <v>20824000</v>
      </c>
      <c r="I10" s="94">
        <v>9223693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20824000</v>
      </c>
      <c r="Q10" s="94">
        <f t="shared" ref="Q10:Q16" si="2">$I10      +$K10      +$M10      +$O10</f>
        <v>9223693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19.171423310624196</v>
      </c>
      <c r="U10" s="50">
        <f t="shared" ref="U10:U15" si="6">IF(($E10      =0),0,(($Q10      /$E10      )*100))</f>
        <v>8.4917077886208805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37000000</v>
      </c>
      <c r="C11" s="92">
        <v>0</v>
      </c>
      <c r="D11" s="92"/>
      <c r="E11" s="92">
        <f t="shared" si="0"/>
        <v>37000000</v>
      </c>
      <c r="F11" s="93">
        <v>37000000</v>
      </c>
      <c r="G11" s="94">
        <v>22250000</v>
      </c>
      <c r="H11" s="93">
        <v>5582000</v>
      </c>
      <c r="I11" s="94">
        <v>457433</v>
      </c>
      <c r="J11" s="93"/>
      <c r="K11" s="94"/>
      <c r="L11" s="93"/>
      <c r="M11" s="94"/>
      <c r="N11" s="93"/>
      <c r="O11" s="94"/>
      <c r="P11" s="93">
        <f t="shared" si="1"/>
        <v>5582000</v>
      </c>
      <c r="Q11" s="94">
        <f t="shared" si="2"/>
        <v>457433</v>
      </c>
      <c r="R11" s="48">
        <f t="shared" si="3"/>
        <v>0</v>
      </c>
      <c r="S11" s="49">
        <f t="shared" si="4"/>
        <v>0</v>
      </c>
      <c r="T11" s="48">
        <f t="shared" si="5"/>
        <v>15.086486486486486</v>
      </c>
      <c r="U11" s="50">
        <f t="shared" si="6"/>
        <v>1.2363054054054055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160744000</v>
      </c>
      <c r="C13" s="92">
        <v>0</v>
      </c>
      <c r="D13" s="92"/>
      <c r="E13" s="92">
        <f t="shared" si="0"/>
        <v>160744000</v>
      </c>
      <c r="F13" s="93">
        <v>160744000</v>
      </c>
      <c r="G13" s="94">
        <v>71031000</v>
      </c>
      <c r="H13" s="93">
        <v>10377000</v>
      </c>
      <c r="I13" s="94">
        <v>11048</v>
      </c>
      <c r="J13" s="93"/>
      <c r="K13" s="94"/>
      <c r="L13" s="93"/>
      <c r="M13" s="94"/>
      <c r="N13" s="93"/>
      <c r="O13" s="94"/>
      <c r="P13" s="93">
        <f t="shared" si="1"/>
        <v>10377000</v>
      </c>
      <c r="Q13" s="94">
        <f t="shared" si="2"/>
        <v>11048</v>
      </c>
      <c r="R13" s="48">
        <f t="shared" si="3"/>
        <v>0</v>
      </c>
      <c r="S13" s="49">
        <f t="shared" si="4"/>
        <v>0</v>
      </c>
      <c r="T13" s="48">
        <f t="shared" si="5"/>
        <v>6.4556064301000342</v>
      </c>
      <c r="U13" s="50">
        <f t="shared" si="6"/>
        <v>6.8730403623152346E-3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6600000</v>
      </c>
      <c r="C14" s="92">
        <v>0</v>
      </c>
      <c r="D14" s="92"/>
      <c r="E14" s="92">
        <f t="shared" si="0"/>
        <v>6600000</v>
      </c>
      <c r="F14" s="93">
        <v>6600000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210881000</v>
      </c>
      <c r="C15" s="92">
        <v>0</v>
      </c>
      <c r="D15" s="92"/>
      <c r="E15" s="92">
        <f t="shared" si="0"/>
        <v>210881000</v>
      </c>
      <c r="F15" s="93">
        <v>210881000</v>
      </c>
      <c r="G15" s="94">
        <v>79392000</v>
      </c>
      <c r="H15" s="93">
        <v>43018000</v>
      </c>
      <c r="I15" s="94">
        <v>23618136</v>
      </c>
      <c r="J15" s="93"/>
      <c r="K15" s="94"/>
      <c r="L15" s="93"/>
      <c r="M15" s="94"/>
      <c r="N15" s="93"/>
      <c r="O15" s="94"/>
      <c r="P15" s="93">
        <f t="shared" si="1"/>
        <v>43018000</v>
      </c>
      <c r="Q15" s="94">
        <f t="shared" si="2"/>
        <v>23618136</v>
      </c>
      <c r="R15" s="48">
        <f t="shared" si="3"/>
        <v>0</v>
      </c>
      <c r="S15" s="49">
        <f t="shared" si="4"/>
        <v>0</v>
      </c>
      <c r="T15" s="48">
        <f t="shared" si="5"/>
        <v>20.399182477321332</v>
      </c>
      <c r="U15" s="50">
        <f t="shared" si="6"/>
        <v>11.199745828215914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573794000</v>
      </c>
      <c r="C16" s="95">
        <f>SUM(C9:C15)</f>
        <v>0</v>
      </c>
      <c r="D16" s="95"/>
      <c r="E16" s="95">
        <f t="shared" si="0"/>
        <v>573794000</v>
      </c>
      <c r="F16" s="96">
        <f t="shared" ref="F16:O16" si="7">SUM(F9:F15)</f>
        <v>573794000</v>
      </c>
      <c r="G16" s="97">
        <f t="shared" si="7"/>
        <v>297942000</v>
      </c>
      <c r="H16" s="96">
        <f t="shared" si="7"/>
        <v>79801000</v>
      </c>
      <c r="I16" s="97">
        <f t="shared" si="7"/>
        <v>33310310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79801000</v>
      </c>
      <c r="Q16" s="97">
        <f t="shared" si="2"/>
        <v>33310310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14.069436559625101</v>
      </c>
      <c r="U16" s="54">
        <f>IF((SUM($E9:$E13)+$E15)=0,0,(Q16/(SUM($E9:$E13)+$E15)*100))</f>
        <v>5.8728248183161318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34779000</v>
      </c>
      <c r="C19" s="92">
        <v>0</v>
      </c>
      <c r="D19" s="92"/>
      <c r="E19" s="92">
        <f t="shared" si="8"/>
        <v>34779000</v>
      </c>
      <c r="F19" s="93">
        <v>34779000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34779000</v>
      </c>
      <c r="C24" s="95">
        <f>SUM(C18:C23)</f>
        <v>0</v>
      </c>
      <c r="D24" s="95"/>
      <c r="E24" s="95">
        <f t="shared" si="8"/>
        <v>34779000</v>
      </c>
      <c r="F24" s="96">
        <f t="shared" ref="F24:O24" si="15">SUM(F18:F23)</f>
        <v>34779000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261179000</v>
      </c>
      <c r="H28" s="93">
        <v>224573000</v>
      </c>
      <c r="I28" s="94"/>
      <c r="J28" s="93"/>
      <c r="K28" s="94"/>
      <c r="L28" s="93"/>
      <c r="M28" s="94"/>
      <c r="N28" s="93"/>
      <c r="O28" s="94"/>
      <c r="P28" s="93">
        <f>$H28      +$J28      +$L28      +$N28</f>
        <v>224573000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29.062962656203091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24713000</v>
      </c>
      <c r="C29" s="92">
        <v>0</v>
      </c>
      <c r="D29" s="92"/>
      <c r="E29" s="92">
        <f>$B29      +$C29      +$D29</f>
        <v>24713000</v>
      </c>
      <c r="F29" s="93">
        <v>24713000</v>
      </c>
      <c r="G29" s="94">
        <v>17300000</v>
      </c>
      <c r="H29" s="93">
        <v>905000</v>
      </c>
      <c r="I29" s="94">
        <v>170733</v>
      </c>
      <c r="J29" s="93"/>
      <c r="K29" s="94"/>
      <c r="L29" s="93"/>
      <c r="M29" s="94"/>
      <c r="N29" s="93"/>
      <c r="O29" s="94"/>
      <c r="P29" s="93">
        <f>$H29      +$J29      +$L29      +$N29</f>
        <v>905000</v>
      </c>
      <c r="Q29" s="94">
        <f>$I29      +$K29      +$M29      +$O29</f>
        <v>170733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3.6620402217456398</v>
      </c>
      <c r="U29" s="50">
        <f>IF(($E29      =0),0,(($Q29      /$E29      )*100))</f>
        <v>0.69086310848541255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797425000</v>
      </c>
      <c r="C30" s="95">
        <f>SUM(C26:C29)</f>
        <v>0</v>
      </c>
      <c r="D30" s="95"/>
      <c r="E30" s="95">
        <f>$B30      +$C30      +$D30</f>
        <v>797425000</v>
      </c>
      <c r="F30" s="96">
        <f t="shared" ref="F30:O30" si="16">SUM(F26:F29)</f>
        <v>797425000</v>
      </c>
      <c r="G30" s="97">
        <f t="shared" si="16"/>
        <v>278479000</v>
      </c>
      <c r="H30" s="96">
        <f t="shared" si="16"/>
        <v>225478000</v>
      </c>
      <c r="I30" s="97">
        <f t="shared" si="16"/>
        <v>170733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225478000</v>
      </c>
      <c r="Q30" s="97">
        <f>$I30      +$K30      +$M30      +$O30</f>
        <v>170733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28.275762610903847</v>
      </c>
      <c r="U30" s="54">
        <f>IF($E30   =0,0,($Q30   /$E30   )*100)</f>
        <v>2.1410540176192119E-2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222137000</v>
      </c>
      <c r="C32" s="92">
        <v>0</v>
      </c>
      <c r="D32" s="92"/>
      <c r="E32" s="92">
        <f>$B32      +$C32      +$D32</f>
        <v>222137000</v>
      </c>
      <c r="F32" s="93">
        <v>222137000</v>
      </c>
      <c r="G32" s="94">
        <v>54712000</v>
      </c>
      <c r="H32" s="93">
        <v>110721000</v>
      </c>
      <c r="I32" s="94">
        <v>19480452</v>
      </c>
      <c r="J32" s="93"/>
      <c r="K32" s="94"/>
      <c r="L32" s="93"/>
      <c r="M32" s="94"/>
      <c r="N32" s="93"/>
      <c r="O32" s="94"/>
      <c r="P32" s="93">
        <f>$H32      +$J32      +$L32      +$N32</f>
        <v>110721000</v>
      </c>
      <c r="Q32" s="94">
        <f>$I32      +$K32      +$M32      +$O32</f>
        <v>19480452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49.843565007180253</v>
      </c>
      <c r="U32" s="50">
        <f>IF(($E32      =0),0,(($Q32      /$E32      )*100))</f>
        <v>8.7695665287637805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222137000</v>
      </c>
      <c r="C33" s="95">
        <f>C32</f>
        <v>0</v>
      </c>
      <c r="D33" s="95"/>
      <c r="E33" s="95">
        <f>$B33      +$C33      +$D33</f>
        <v>222137000</v>
      </c>
      <c r="F33" s="96">
        <f t="shared" ref="F33:O33" si="17">F32</f>
        <v>222137000</v>
      </c>
      <c r="G33" s="97">
        <f t="shared" si="17"/>
        <v>54712000</v>
      </c>
      <c r="H33" s="96">
        <f t="shared" si="17"/>
        <v>110721000</v>
      </c>
      <c r="I33" s="97">
        <f t="shared" si="17"/>
        <v>19480452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110721000</v>
      </c>
      <c r="Q33" s="97">
        <f>$I33      +$K33      +$M33      +$O33</f>
        <v>19480452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49.843565007180253</v>
      </c>
      <c r="U33" s="54">
        <f>IF($E33   =0,0,($Q33   /$E33   )*100)</f>
        <v>8.7695665287637805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447466000</v>
      </c>
      <c r="C35" s="92">
        <v>0</v>
      </c>
      <c r="D35" s="92"/>
      <c r="E35" s="92">
        <f t="shared" ref="E35:E40" si="18">$B35      +$C35      +$D35</f>
        <v>447466000</v>
      </c>
      <c r="F35" s="93">
        <v>447466000</v>
      </c>
      <c r="G35" s="94">
        <v>0</v>
      </c>
      <c r="H35" s="93"/>
      <c r="I35" s="94">
        <v>27698810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27698810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6.1901485252510806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674090000</v>
      </c>
      <c r="C36" s="92">
        <v>0</v>
      </c>
      <c r="D36" s="92"/>
      <c r="E36" s="92">
        <f t="shared" si="18"/>
        <v>674090000</v>
      </c>
      <c r="F36" s="93">
        <v>674090000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37000000</v>
      </c>
      <c r="C38" s="92">
        <v>0</v>
      </c>
      <c r="D38" s="92"/>
      <c r="E38" s="92">
        <f t="shared" si="18"/>
        <v>37000000</v>
      </c>
      <c r="F38" s="93">
        <v>37000000</v>
      </c>
      <c r="G38" s="94">
        <v>9000000</v>
      </c>
      <c r="H38" s="93">
        <v>724000</v>
      </c>
      <c r="I38" s="94">
        <v>3418794</v>
      </c>
      <c r="J38" s="93"/>
      <c r="K38" s="94"/>
      <c r="L38" s="93"/>
      <c r="M38" s="94"/>
      <c r="N38" s="93"/>
      <c r="O38" s="94"/>
      <c r="P38" s="93">
        <f t="shared" si="19"/>
        <v>724000</v>
      </c>
      <c r="Q38" s="94">
        <f t="shared" si="20"/>
        <v>3418794</v>
      </c>
      <c r="R38" s="48">
        <f t="shared" si="21"/>
        <v>0</v>
      </c>
      <c r="S38" s="49">
        <f t="shared" si="22"/>
        <v>0</v>
      </c>
      <c r="T38" s="48">
        <f t="shared" si="23"/>
        <v>1.9567567567567568</v>
      </c>
      <c r="U38" s="50">
        <f t="shared" si="24"/>
        <v>9.2399837837837833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1158556000</v>
      </c>
      <c r="C40" s="95">
        <f>SUM(C35:C39)</f>
        <v>0</v>
      </c>
      <c r="D40" s="95"/>
      <c r="E40" s="95">
        <f t="shared" si="18"/>
        <v>1158556000</v>
      </c>
      <c r="F40" s="96">
        <f t="shared" ref="F40:O40" si="25">SUM(F35:F39)</f>
        <v>1158556000</v>
      </c>
      <c r="G40" s="97">
        <f t="shared" si="25"/>
        <v>9000000</v>
      </c>
      <c r="H40" s="96">
        <f t="shared" si="25"/>
        <v>724000</v>
      </c>
      <c r="I40" s="97">
        <f t="shared" si="25"/>
        <v>31117604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724000</v>
      </c>
      <c r="Q40" s="97">
        <f t="shared" si="20"/>
        <v>31117604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0.14944289176123815</v>
      </c>
      <c r="U40" s="54">
        <f>IF((+$E35+$E38) =0,0,(Q40   /(+$E35+$E38) )*100)</f>
        <v>6.4230728265760648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238621000</v>
      </c>
      <c r="C43" s="92">
        <v>0</v>
      </c>
      <c r="D43" s="92"/>
      <c r="E43" s="92">
        <f t="shared" si="26"/>
        <v>238621000</v>
      </c>
      <c r="F43" s="93">
        <v>238621000</v>
      </c>
      <c r="G43" s="94">
        <v>71000000</v>
      </c>
      <c r="H43" s="93">
        <v>41154000</v>
      </c>
      <c r="I43" s="94">
        <v>1015774</v>
      </c>
      <c r="J43" s="93"/>
      <c r="K43" s="94"/>
      <c r="L43" s="93"/>
      <c r="M43" s="94"/>
      <c r="N43" s="93"/>
      <c r="O43" s="94"/>
      <c r="P43" s="93">
        <f t="shared" si="27"/>
        <v>41154000</v>
      </c>
      <c r="Q43" s="94">
        <f t="shared" si="28"/>
        <v>1015774</v>
      </c>
      <c r="R43" s="48">
        <f t="shared" si="29"/>
        <v>0</v>
      </c>
      <c r="S43" s="49">
        <f t="shared" si="30"/>
        <v>0</v>
      </c>
      <c r="T43" s="48">
        <f t="shared" si="31"/>
        <v>17.246596066565807</v>
      </c>
      <c r="U43" s="50">
        <f t="shared" si="32"/>
        <v>0.42568508220148271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897050000</v>
      </c>
      <c r="C51" s="92">
        <v>0</v>
      </c>
      <c r="D51" s="92"/>
      <c r="E51" s="92">
        <f t="shared" si="26"/>
        <v>897050000</v>
      </c>
      <c r="F51" s="93">
        <v>897050000</v>
      </c>
      <c r="G51" s="94">
        <v>225000000</v>
      </c>
      <c r="H51" s="93">
        <v>128550000</v>
      </c>
      <c r="I51" s="94">
        <v>-59498689</v>
      </c>
      <c r="J51" s="93"/>
      <c r="K51" s="94"/>
      <c r="L51" s="93"/>
      <c r="M51" s="94"/>
      <c r="N51" s="93"/>
      <c r="O51" s="94"/>
      <c r="P51" s="93">
        <f t="shared" si="27"/>
        <v>128550000</v>
      </c>
      <c r="Q51" s="94">
        <f t="shared" si="28"/>
        <v>-59498689</v>
      </c>
      <c r="R51" s="48">
        <f t="shared" si="29"/>
        <v>0</v>
      </c>
      <c r="S51" s="49">
        <f t="shared" si="30"/>
        <v>0</v>
      </c>
      <c r="T51" s="48">
        <f t="shared" si="31"/>
        <v>14.330304888244802</v>
      </c>
      <c r="U51" s="50">
        <f t="shared" si="32"/>
        <v>-6.6327059807145652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1135671000</v>
      </c>
      <c r="C53" s="95">
        <f>SUM(C42:C52)</f>
        <v>0</v>
      </c>
      <c r="D53" s="95"/>
      <c r="E53" s="95">
        <f t="shared" si="26"/>
        <v>1135671000</v>
      </c>
      <c r="F53" s="96">
        <f t="shared" ref="F53:O53" si="33">SUM(F42:F52)</f>
        <v>1135671000</v>
      </c>
      <c r="G53" s="97">
        <f t="shared" si="33"/>
        <v>296000000</v>
      </c>
      <c r="H53" s="96">
        <f t="shared" si="33"/>
        <v>169704000</v>
      </c>
      <c r="I53" s="97">
        <f t="shared" si="33"/>
        <v>-58482915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169704000</v>
      </c>
      <c r="Q53" s="97">
        <f t="shared" si="28"/>
        <v>-58482915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14.943060093988489</v>
      </c>
      <c r="U53" s="54">
        <f>IF((+$E43+$E45+$E47+$E48+$E51) =0,0,(Q53   /(+$E43+$E45+$E47+$E48+$E51) )*100)</f>
        <v>-5.1496353257237351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0</v>
      </c>
      <c r="D64" s="92"/>
      <c r="E64" s="92">
        <f t="shared" si="35"/>
        <v>30997000</v>
      </c>
      <c r="F64" s="93">
        <v>30997000</v>
      </c>
      <c r="G64" s="94">
        <v>0</v>
      </c>
      <c r="H64" s="93">
        <v>481000</v>
      </c>
      <c r="I64" s="94"/>
      <c r="J64" s="93"/>
      <c r="K64" s="94"/>
      <c r="L64" s="93"/>
      <c r="M64" s="94"/>
      <c r="N64" s="93"/>
      <c r="O64" s="94"/>
      <c r="P64" s="93">
        <f t="shared" si="36"/>
        <v>481000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1.5517630738458561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0</v>
      </c>
      <c r="D65" s="92"/>
      <c r="E65" s="92">
        <f t="shared" si="35"/>
        <v>686369000</v>
      </c>
      <c r="F65" s="93">
        <v>686369000</v>
      </c>
      <c r="G65" s="94">
        <v>170435000</v>
      </c>
      <c r="H65" s="93">
        <v>38988000</v>
      </c>
      <c r="I65" s="94">
        <v>20500000</v>
      </c>
      <c r="J65" s="93"/>
      <c r="K65" s="94"/>
      <c r="L65" s="93"/>
      <c r="M65" s="94"/>
      <c r="N65" s="93"/>
      <c r="O65" s="94"/>
      <c r="P65" s="93">
        <f t="shared" si="36"/>
        <v>38988000</v>
      </c>
      <c r="Q65" s="94">
        <f t="shared" si="37"/>
        <v>20500000</v>
      </c>
      <c r="R65" s="48">
        <f t="shared" si="38"/>
        <v>0</v>
      </c>
      <c r="S65" s="49">
        <f t="shared" si="39"/>
        <v>0</v>
      </c>
      <c r="T65" s="48">
        <f t="shared" si="40"/>
        <v>5.6803264716209503</v>
      </c>
      <c r="U65" s="50">
        <f t="shared" si="41"/>
        <v>2.9867316268654327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717366000</v>
      </c>
      <c r="C66" s="95">
        <f>SUM(C61:C65)</f>
        <v>0</v>
      </c>
      <c r="D66" s="95"/>
      <c r="E66" s="95">
        <f t="shared" si="35"/>
        <v>717366000</v>
      </c>
      <c r="F66" s="96">
        <f t="shared" ref="F66:O66" si="42">SUM(F61:F65)</f>
        <v>717366000</v>
      </c>
      <c r="G66" s="97">
        <f t="shared" si="42"/>
        <v>170435000</v>
      </c>
      <c r="H66" s="96">
        <f t="shared" si="42"/>
        <v>39469000</v>
      </c>
      <c r="I66" s="97">
        <f t="shared" si="42"/>
        <v>20500000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39469000</v>
      </c>
      <c r="Q66" s="97">
        <f t="shared" si="37"/>
        <v>20500000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5.5019334621378766</v>
      </c>
      <c r="U66" s="54">
        <f>IF((+$E61+$E63+$E65) =0,0,(Q66  /(+$E61+$E63+$E65) )*100)</f>
        <v>2.9867316268654327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4639728000</v>
      </c>
      <c r="C67" s="104">
        <f>SUM(C9:C15,C18:C23,C26:C29,C32,C35:C39,C42:C52,C55:C58,C61:C65)</f>
        <v>0</v>
      </c>
      <c r="D67" s="104"/>
      <c r="E67" s="104">
        <f t="shared" si="35"/>
        <v>4639728000</v>
      </c>
      <c r="F67" s="105">
        <f t="shared" ref="F67:O67" si="43">SUM(F9:F15,F18:F23,F26:F29,F32,F35:F39,F42:F52,F55:F58,F61:F65)</f>
        <v>4639728000</v>
      </c>
      <c r="G67" s="106">
        <f t="shared" si="43"/>
        <v>1106568000</v>
      </c>
      <c r="H67" s="105">
        <f t="shared" si="43"/>
        <v>625897000</v>
      </c>
      <c r="I67" s="106">
        <f t="shared" si="43"/>
        <v>46096184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625897000</v>
      </c>
      <c r="Q67" s="106">
        <f t="shared" si="37"/>
        <v>46096184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15.949431472285596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1.1746468314145422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3410925000</v>
      </c>
      <c r="C69" s="92">
        <v>0</v>
      </c>
      <c r="D69" s="92"/>
      <c r="E69" s="92">
        <f>$B69      +$C69      +$D69</f>
        <v>3410925000</v>
      </c>
      <c r="F69" s="93">
        <v>3410925000</v>
      </c>
      <c r="G69" s="94">
        <v>1916882000</v>
      </c>
      <c r="H69" s="93">
        <v>932347000</v>
      </c>
      <c r="I69" s="94">
        <v>309955130</v>
      </c>
      <c r="J69" s="93"/>
      <c r="K69" s="94"/>
      <c r="L69" s="93"/>
      <c r="M69" s="94"/>
      <c r="N69" s="93"/>
      <c r="O69" s="94"/>
      <c r="P69" s="93">
        <f>$H69      +$J69      +$L69      +$N69</f>
        <v>932347000</v>
      </c>
      <c r="Q69" s="94">
        <f>$I69      +$K69      +$M69      +$O69</f>
        <v>309955130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27.334139566246691</v>
      </c>
      <c r="U69" s="50">
        <f>IF(($E69      =0),0,(($Q69      /$E69      )*100))</f>
        <v>9.0871282716565158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3410925000</v>
      </c>
      <c r="C70" s="101">
        <f>C69</f>
        <v>0</v>
      </c>
      <c r="D70" s="101"/>
      <c r="E70" s="101">
        <f>$B70      +$C70      +$D70</f>
        <v>3410925000</v>
      </c>
      <c r="F70" s="102">
        <f t="shared" ref="F70:O70" si="44">F69</f>
        <v>3410925000</v>
      </c>
      <c r="G70" s="103">
        <f t="shared" si="44"/>
        <v>1916882000</v>
      </c>
      <c r="H70" s="102">
        <f t="shared" si="44"/>
        <v>932347000</v>
      </c>
      <c r="I70" s="103">
        <f t="shared" si="44"/>
        <v>309955130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932347000</v>
      </c>
      <c r="Q70" s="103">
        <f>$I70      +$K70      +$M70      +$O70</f>
        <v>309955130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27.334139566246691</v>
      </c>
      <c r="U70" s="59">
        <f>IF($E70   =0,0,($Q70   /$E70 )*100)</f>
        <v>9.0871282716565158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3410925000</v>
      </c>
      <c r="C71" s="104">
        <f>C69</f>
        <v>0</v>
      </c>
      <c r="D71" s="104"/>
      <c r="E71" s="104">
        <f>$B71      +$C71      +$D71</f>
        <v>3410925000</v>
      </c>
      <c r="F71" s="105">
        <f t="shared" ref="F71:O71" si="45">F69</f>
        <v>3410925000</v>
      </c>
      <c r="G71" s="106">
        <f t="shared" si="45"/>
        <v>1916882000</v>
      </c>
      <c r="H71" s="105">
        <f t="shared" si="45"/>
        <v>932347000</v>
      </c>
      <c r="I71" s="106">
        <f t="shared" si="45"/>
        <v>309955130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932347000</v>
      </c>
      <c r="Q71" s="106">
        <f>$I71      +$K71      +$M71      +$O71</f>
        <v>309955130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27.334139566246691</v>
      </c>
      <c r="U71" s="65">
        <f>IF($E71   =0,0,($Q71   /$E71   )*100)</f>
        <v>9.0871282716565158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8050653000</v>
      </c>
      <c r="C72" s="104">
        <f>SUM(C9:C15,C18:C23,C26:C29,C32,C35:C39,C42:C52,C55:C58,C61:C65,C69)</f>
        <v>0</v>
      </c>
      <c r="D72" s="104"/>
      <c r="E72" s="104">
        <f>$B72      +$C72      +$D72</f>
        <v>8050653000</v>
      </c>
      <c r="F72" s="105">
        <f t="shared" ref="F72:O72" si="46">SUM(F9:F15,F18:F23,F26:F29,F32,F35:F39,F42:F52,F55:F58,F61:F65,F69)</f>
        <v>8050653000</v>
      </c>
      <c r="G72" s="106">
        <f t="shared" si="46"/>
        <v>3023450000</v>
      </c>
      <c r="H72" s="105">
        <f t="shared" si="46"/>
        <v>1558244000</v>
      </c>
      <c r="I72" s="106">
        <f t="shared" si="46"/>
        <v>356051314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1558244000</v>
      </c>
      <c r="Q72" s="106">
        <f>$I72      +$K72      +$M72      +$O72</f>
        <v>356051314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21.243420751272225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5.0195397463467666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105000</v>
      </c>
      <c r="I10" s="94">
        <v>124773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105000</v>
      </c>
      <c r="Q10" s="94">
        <f t="shared" ref="Q10:Q16" si="2">$I10      +$K10      +$M10      +$O10</f>
        <v>124773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10.5</v>
      </c>
      <c r="U10" s="50">
        <f t="shared" ref="U10:U15" si="6">IF(($E10      =0),0,(($Q10      /$E10      )*100))</f>
        <v>12.4773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1000000</v>
      </c>
      <c r="C16" s="95">
        <f>SUM(C9:C15)</f>
        <v>0</v>
      </c>
      <c r="D16" s="95"/>
      <c r="E16" s="95">
        <f t="shared" si="0"/>
        <v>1000000</v>
      </c>
      <c r="F16" s="96">
        <f t="shared" ref="F16:O16" si="7">SUM(F9:F15)</f>
        <v>1000000</v>
      </c>
      <c r="G16" s="97">
        <f t="shared" si="7"/>
        <v>1000000</v>
      </c>
      <c r="H16" s="96">
        <f t="shared" si="7"/>
        <v>105000</v>
      </c>
      <c r="I16" s="97">
        <f t="shared" si="7"/>
        <v>124773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105000</v>
      </c>
      <c r="Q16" s="97">
        <f t="shared" si="2"/>
        <v>124773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10.5</v>
      </c>
      <c r="U16" s="54">
        <f>IF((SUM($E9:$E13)+$E15)=0,0,(Q16/(SUM($E9:$E13)+$E15)*100))</f>
        <v>12.4773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2321000</v>
      </c>
      <c r="C29" s="92">
        <v>0</v>
      </c>
      <c r="D29" s="92"/>
      <c r="E29" s="92">
        <f>$B29      +$C29      +$D29</f>
        <v>2321000</v>
      </c>
      <c r="F29" s="93">
        <v>2321000</v>
      </c>
      <c r="G29" s="94">
        <v>1625000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2321000</v>
      </c>
      <c r="C30" s="95">
        <f>SUM(C26:C29)</f>
        <v>0</v>
      </c>
      <c r="D30" s="95"/>
      <c r="E30" s="95">
        <f>$B30      +$C30      +$D30</f>
        <v>2321000</v>
      </c>
      <c r="F30" s="96">
        <f t="shared" ref="F30:O30" si="16">SUM(F26:F29)</f>
        <v>2321000</v>
      </c>
      <c r="G30" s="97">
        <f t="shared" si="16"/>
        <v>1625000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6363000</v>
      </c>
      <c r="C32" s="92">
        <v>0</v>
      </c>
      <c r="D32" s="92"/>
      <c r="E32" s="92">
        <f>$B32      +$C32      +$D32</f>
        <v>6363000</v>
      </c>
      <c r="F32" s="93">
        <v>6363000</v>
      </c>
      <c r="G32" s="94">
        <v>1591000</v>
      </c>
      <c r="H32" s="93">
        <v>1853000</v>
      </c>
      <c r="I32" s="94">
        <v>1752166</v>
      </c>
      <c r="J32" s="93"/>
      <c r="K32" s="94"/>
      <c r="L32" s="93"/>
      <c r="M32" s="94"/>
      <c r="N32" s="93"/>
      <c r="O32" s="94"/>
      <c r="P32" s="93">
        <f>$H32      +$J32      +$L32      +$N32</f>
        <v>1853000</v>
      </c>
      <c r="Q32" s="94">
        <f>$I32      +$K32      +$M32      +$O32</f>
        <v>1752166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29.121483576929119</v>
      </c>
      <c r="U32" s="50">
        <f>IF(($E32      =0),0,(($Q32      /$E32      )*100))</f>
        <v>27.536790821939338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6363000</v>
      </c>
      <c r="C33" s="95">
        <f>C32</f>
        <v>0</v>
      </c>
      <c r="D33" s="95"/>
      <c r="E33" s="95">
        <f>$B33      +$C33      +$D33</f>
        <v>6363000</v>
      </c>
      <c r="F33" s="96">
        <f t="shared" ref="F33:O33" si="17">F32</f>
        <v>6363000</v>
      </c>
      <c r="G33" s="97">
        <f t="shared" si="17"/>
        <v>1591000</v>
      </c>
      <c r="H33" s="96">
        <f t="shared" si="17"/>
        <v>1853000</v>
      </c>
      <c r="I33" s="97">
        <f t="shared" si="17"/>
        <v>1752166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1853000</v>
      </c>
      <c r="Q33" s="97">
        <f>$I33      +$K33      +$M33      +$O33</f>
        <v>1752166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29.121483576929119</v>
      </c>
      <c r="U33" s="54">
        <f>IF($E33   =0,0,($Q33   /$E33   )*100)</f>
        <v>27.536790821939338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1000000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3000000</v>
      </c>
      <c r="C40" s="95">
        <f>SUM(C35:C39)</f>
        <v>0</v>
      </c>
      <c r="D40" s="95"/>
      <c r="E40" s="95">
        <f t="shared" si="18"/>
        <v>3000000</v>
      </c>
      <c r="F40" s="96">
        <f t="shared" ref="F40:O40" si="25">SUM(F35:F39)</f>
        <v>3000000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55000000</v>
      </c>
      <c r="C51" s="92">
        <v>0</v>
      </c>
      <c r="D51" s="92"/>
      <c r="E51" s="92">
        <f t="shared" si="26"/>
        <v>55000000</v>
      </c>
      <c r="F51" s="93">
        <v>55000000</v>
      </c>
      <c r="G51" s="94">
        <v>15000000</v>
      </c>
      <c r="H51" s="93">
        <v>1892000</v>
      </c>
      <c r="I51" s="94">
        <v>1405034</v>
      </c>
      <c r="J51" s="93"/>
      <c r="K51" s="94"/>
      <c r="L51" s="93"/>
      <c r="M51" s="94"/>
      <c r="N51" s="93"/>
      <c r="O51" s="94"/>
      <c r="P51" s="93">
        <f t="shared" si="27"/>
        <v>1892000</v>
      </c>
      <c r="Q51" s="94">
        <f t="shared" si="28"/>
        <v>1405034</v>
      </c>
      <c r="R51" s="48">
        <f t="shared" si="29"/>
        <v>0</v>
      </c>
      <c r="S51" s="49">
        <f t="shared" si="30"/>
        <v>0</v>
      </c>
      <c r="T51" s="48">
        <f t="shared" si="31"/>
        <v>3.44</v>
      </c>
      <c r="U51" s="50">
        <f t="shared" si="32"/>
        <v>2.5546072727272726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55000000</v>
      </c>
      <c r="C53" s="95">
        <f>SUM(C42:C52)</f>
        <v>0</v>
      </c>
      <c r="D53" s="95"/>
      <c r="E53" s="95">
        <f t="shared" si="26"/>
        <v>55000000</v>
      </c>
      <c r="F53" s="96">
        <f t="shared" ref="F53:O53" si="33">SUM(F42:F52)</f>
        <v>55000000</v>
      </c>
      <c r="G53" s="97">
        <f t="shared" si="33"/>
        <v>15000000</v>
      </c>
      <c r="H53" s="96">
        <f t="shared" si="33"/>
        <v>1892000</v>
      </c>
      <c r="I53" s="97">
        <f t="shared" si="33"/>
        <v>1405034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1892000</v>
      </c>
      <c r="Q53" s="97">
        <f t="shared" si="28"/>
        <v>1405034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3.44</v>
      </c>
      <c r="U53" s="54">
        <f>IF((+$E43+$E45+$E47+$E48+$E51) =0,0,(Q53   /(+$E43+$E45+$E47+$E48+$E51) )*100)</f>
        <v>2.5546072727272726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70715000</v>
      </c>
      <c r="C67" s="104">
        <f>SUM(C9:C15,C18:C23,C26:C29,C32,C35:C39,C42:C52,C55:C58,C61:C65)</f>
        <v>0</v>
      </c>
      <c r="D67" s="104"/>
      <c r="E67" s="104">
        <f t="shared" si="35"/>
        <v>70715000</v>
      </c>
      <c r="F67" s="105">
        <f t="shared" ref="F67:O67" si="43">SUM(F9:F15,F18:F23,F26:F29,F32,F35:F39,F42:F52,F55:F58,F61:F65)</f>
        <v>70715000</v>
      </c>
      <c r="G67" s="106">
        <f t="shared" si="43"/>
        <v>20216000</v>
      </c>
      <c r="H67" s="105">
        <f t="shared" si="43"/>
        <v>3850000</v>
      </c>
      <c r="I67" s="106">
        <f t="shared" si="43"/>
        <v>3281973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3850000</v>
      </c>
      <c r="Q67" s="106">
        <f t="shared" si="37"/>
        <v>3281973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5.6881980970391819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4.8489643047101243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204109000</v>
      </c>
      <c r="C69" s="92">
        <v>0</v>
      </c>
      <c r="D69" s="92"/>
      <c r="E69" s="92">
        <f>$B69      +$C69      +$D69</f>
        <v>204109000</v>
      </c>
      <c r="F69" s="93">
        <v>204109000</v>
      </c>
      <c r="G69" s="94">
        <v>108000000</v>
      </c>
      <c r="H69" s="93">
        <v>57661000</v>
      </c>
      <c r="I69" s="94">
        <v>44689251</v>
      </c>
      <c r="J69" s="93"/>
      <c r="K69" s="94"/>
      <c r="L69" s="93"/>
      <c r="M69" s="94"/>
      <c r="N69" s="93"/>
      <c r="O69" s="94"/>
      <c r="P69" s="93">
        <f>$H69      +$J69      +$L69      +$N69</f>
        <v>57661000</v>
      </c>
      <c r="Q69" s="94">
        <f>$I69      +$K69      +$M69      +$O69</f>
        <v>44689251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28.250101661367211</v>
      </c>
      <c r="U69" s="50">
        <f>IF(($E69      =0),0,(($Q69      /$E69      )*100))</f>
        <v>21.894796897736015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204109000</v>
      </c>
      <c r="C70" s="101">
        <f>C69</f>
        <v>0</v>
      </c>
      <c r="D70" s="101"/>
      <c r="E70" s="101">
        <f>$B70      +$C70      +$D70</f>
        <v>204109000</v>
      </c>
      <c r="F70" s="102">
        <f t="shared" ref="F70:O70" si="44">F69</f>
        <v>204109000</v>
      </c>
      <c r="G70" s="103">
        <f t="shared" si="44"/>
        <v>108000000</v>
      </c>
      <c r="H70" s="102">
        <f t="shared" si="44"/>
        <v>57661000</v>
      </c>
      <c r="I70" s="103">
        <f t="shared" si="44"/>
        <v>44689251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57661000</v>
      </c>
      <c r="Q70" s="103">
        <f>$I70      +$K70      +$M70      +$O70</f>
        <v>44689251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28.250101661367211</v>
      </c>
      <c r="U70" s="59">
        <f>IF($E70   =0,0,($Q70   /$E70 )*100)</f>
        <v>21.894796897736015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204109000</v>
      </c>
      <c r="C71" s="104">
        <f>C69</f>
        <v>0</v>
      </c>
      <c r="D71" s="104"/>
      <c r="E71" s="104">
        <f>$B71      +$C71      +$D71</f>
        <v>204109000</v>
      </c>
      <c r="F71" s="105">
        <f t="shared" ref="F71:O71" si="45">F69</f>
        <v>204109000</v>
      </c>
      <c r="G71" s="106">
        <f t="shared" si="45"/>
        <v>108000000</v>
      </c>
      <c r="H71" s="105">
        <f t="shared" si="45"/>
        <v>57661000</v>
      </c>
      <c r="I71" s="106">
        <f t="shared" si="45"/>
        <v>44689251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57661000</v>
      </c>
      <c r="Q71" s="106">
        <f>$I71      +$K71      +$M71      +$O71</f>
        <v>44689251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28.250101661367211</v>
      </c>
      <c r="U71" s="65">
        <f>IF($E71   =0,0,($Q71   /$E71   )*100)</f>
        <v>21.894796897736015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274824000</v>
      </c>
      <c r="C72" s="104">
        <f>SUM(C9:C15,C18:C23,C26:C29,C32,C35:C39,C42:C52,C55:C58,C61:C65,C69)</f>
        <v>0</v>
      </c>
      <c r="D72" s="104"/>
      <c r="E72" s="104">
        <f>$B72      +$C72      +$D72</f>
        <v>274824000</v>
      </c>
      <c r="F72" s="105">
        <f t="shared" ref="F72:O72" si="46">SUM(F9:F15,F18:F23,F26:F29,F32,F35:F39,F42:F52,F55:F58,F61:F65,F69)</f>
        <v>274824000</v>
      </c>
      <c r="G72" s="106">
        <f t="shared" si="46"/>
        <v>128216000</v>
      </c>
      <c r="H72" s="105">
        <f t="shared" si="46"/>
        <v>61511000</v>
      </c>
      <c r="I72" s="106">
        <f t="shared" si="46"/>
        <v>47971224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61511000</v>
      </c>
      <c r="Q72" s="106">
        <f>$I72      +$K72      +$M72      +$O72</f>
        <v>47971224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22.631561519244425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17.649911513541554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153000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153000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12.75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153000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153000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12.75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2275000</v>
      </c>
      <c r="C29" s="92">
        <v>0</v>
      </c>
      <c r="D29" s="92"/>
      <c r="E29" s="92">
        <f>$B29      +$C29      +$D29</f>
        <v>2275000</v>
      </c>
      <c r="F29" s="93">
        <v>2275000</v>
      </c>
      <c r="G29" s="94">
        <v>1593000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2275000</v>
      </c>
      <c r="C30" s="95">
        <f>SUM(C26:C29)</f>
        <v>0</v>
      </c>
      <c r="D30" s="95"/>
      <c r="E30" s="95">
        <f>$B30      +$C30      +$D30</f>
        <v>2275000</v>
      </c>
      <c r="F30" s="96">
        <f t="shared" ref="F30:O30" si="16">SUM(F26:F29)</f>
        <v>2275000</v>
      </c>
      <c r="G30" s="97">
        <f t="shared" si="16"/>
        <v>1593000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4596000</v>
      </c>
      <c r="C32" s="92">
        <v>0</v>
      </c>
      <c r="D32" s="92"/>
      <c r="E32" s="92">
        <f>$B32      +$C32      +$D32</f>
        <v>4596000</v>
      </c>
      <c r="F32" s="93">
        <v>4596000</v>
      </c>
      <c r="G32" s="94">
        <v>1149000</v>
      </c>
      <c r="H32" s="93">
        <v>1052000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1052000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22.88946910356832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4596000</v>
      </c>
      <c r="C33" s="95">
        <f>C32</f>
        <v>0</v>
      </c>
      <c r="D33" s="95"/>
      <c r="E33" s="95">
        <f>$B33      +$C33      +$D33</f>
        <v>4596000</v>
      </c>
      <c r="F33" s="96">
        <f t="shared" ref="F33:O33" si="17">F32</f>
        <v>4596000</v>
      </c>
      <c r="G33" s="97">
        <f t="shared" si="17"/>
        <v>1149000</v>
      </c>
      <c r="H33" s="96">
        <f t="shared" si="17"/>
        <v>1052000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1052000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22.88946910356832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90700000</v>
      </c>
      <c r="C51" s="92">
        <v>0</v>
      </c>
      <c r="D51" s="92"/>
      <c r="E51" s="92">
        <f t="shared" si="26"/>
        <v>90700000</v>
      </c>
      <c r="F51" s="93">
        <v>90700000</v>
      </c>
      <c r="G51" s="94">
        <v>35000000</v>
      </c>
      <c r="H51" s="93">
        <v>21839000</v>
      </c>
      <c r="I51" s="94"/>
      <c r="J51" s="93"/>
      <c r="K51" s="94"/>
      <c r="L51" s="93"/>
      <c r="M51" s="94"/>
      <c r="N51" s="93"/>
      <c r="O51" s="94"/>
      <c r="P51" s="93">
        <f t="shared" si="27"/>
        <v>21839000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24.078280044101433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90700000</v>
      </c>
      <c r="C53" s="95">
        <f>SUM(C42:C52)</f>
        <v>0</v>
      </c>
      <c r="D53" s="95"/>
      <c r="E53" s="95">
        <f t="shared" si="26"/>
        <v>90700000</v>
      </c>
      <c r="F53" s="96">
        <f t="shared" ref="F53:O53" si="33">SUM(F42:F52)</f>
        <v>90700000</v>
      </c>
      <c r="G53" s="97">
        <f t="shared" si="33"/>
        <v>35000000</v>
      </c>
      <c r="H53" s="96">
        <f t="shared" si="33"/>
        <v>21839000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21839000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24.078280044101433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102802000</v>
      </c>
      <c r="C67" s="104">
        <f>SUM(C9:C15,C18:C23,C26:C29,C32,C35:C39,C42:C52,C55:C58,C61:C65)</f>
        <v>0</v>
      </c>
      <c r="D67" s="104"/>
      <c r="E67" s="104">
        <f t="shared" si="35"/>
        <v>102802000</v>
      </c>
      <c r="F67" s="105">
        <f t="shared" ref="F67:O67" si="43">SUM(F9:F15,F18:F23,F26:F29,F32,F35:F39,F42:F52,F55:F58,F61:F65)</f>
        <v>102802000</v>
      </c>
      <c r="G67" s="106">
        <f t="shared" si="43"/>
        <v>38942000</v>
      </c>
      <c r="H67" s="105">
        <f t="shared" si="43"/>
        <v>23044000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23044000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23.330734729829604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212880000</v>
      </c>
      <c r="C69" s="92">
        <v>0</v>
      </c>
      <c r="D69" s="92"/>
      <c r="E69" s="92">
        <f>$B69      +$C69      +$D69</f>
        <v>212880000</v>
      </c>
      <c r="F69" s="93">
        <v>212880000</v>
      </c>
      <c r="G69" s="94">
        <v>147700000</v>
      </c>
      <c r="H69" s="93">
        <v>80462000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80462000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37.796880871852693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212880000</v>
      </c>
      <c r="C70" s="101">
        <f>C69</f>
        <v>0</v>
      </c>
      <c r="D70" s="101"/>
      <c r="E70" s="101">
        <f>$B70      +$C70      +$D70</f>
        <v>212880000</v>
      </c>
      <c r="F70" s="102">
        <f t="shared" ref="F70:O70" si="44">F69</f>
        <v>212880000</v>
      </c>
      <c r="G70" s="103">
        <f t="shared" si="44"/>
        <v>147700000</v>
      </c>
      <c r="H70" s="102">
        <f t="shared" si="44"/>
        <v>80462000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80462000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37.796880871852693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212880000</v>
      </c>
      <c r="C71" s="104">
        <f>C69</f>
        <v>0</v>
      </c>
      <c r="D71" s="104"/>
      <c r="E71" s="104">
        <f>$B71      +$C71      +$D71</f>
        <v>212880000</v>
      </c>
      <c r="F71" s="105">
        <f t="shared" ref="F71:O71" si="45">F69</f>
        <v>212880000</v>
      </c>
      <c r="G71" s="106">
        <f t="shared" si="45"/>
        <v>147700000</v>
      </c>
      <c r="H71" s="105">
        <f t="shared" si="45"/>
        <v>80462000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80462000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37.796880871852693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315682000</v>
      </c>
      <c r="C72" s="104">
        <f>SUM(C9:C15,C18:C23,C26:C29,C32,C35:C39,C42:C52,C55:C58,C61:C65,C69)</f>
        <v>0</v>
      </c>
      <c r="D72" s="104"/>
      <c r="E72" s="104">
        <f>$B72      +$C72      +$D72</f>
        <v>315682000</v>
      </c>
      <c r="F72" s="105">
        <f t="shared" ref="F72:O72" si="46">SUM(F9:F15,F18:F23,F26:F29,F32,F35:F39,F42:F52,F55:F58,F61:F65,F69)</f>
        <v>315682000</v>
      </c>
      <c r="G72" s="106">
        <f t="shared" si="46"/>
        <v>186642000</v>
      </c>
      <c r="H72" s="105">
        <f t="shared" si="46"/>
        <v>103506000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103506000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33.212150771215235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16649000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213000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213000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21.3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33500000</v>
      </c>
      <c r="C11" s="92">
        <v>0</v>
      </c>
      <c r="D11" s="92"/>
      <c r="E11" s="92">
        <f t="shared" si="0"/>
        <v>33500000</v>
      </c>
      <c r="F11" s="93">
        <v>33500000</v>
      </c>
      <c r="G11" s="94">
        <v>20250000</v>
      </c>
      <c r="H11" s="93">
        <v>4859000</v>
      </c>
      <c r="I11" s="94"/>
      <c r="J11" s="93"/>
      <c r="K11" s="94"/>
      <c r="L11" s="93"/>
      <c r="M11" s="94"/>
      <c r="N11" s="93"/>
      <c r="O11" s="94"/>
      <c r="P11" s="93">
        <f t="shared" si="1"/>
        <v>4859000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14.504477611940297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61744000</v>
      </c>
      <c r="C13" s="92">
        <v>0</v>
      </c>
      <c r="D13" s="92"/>
      <c r="E13" s="92">
        <f t="shared" si="0"/>
        <v>61744000</v>
      </c>
      <c r="F13" s="93">
        <v>61744000</v>
      </c>
      <c r="G13" s="94">
        <v>40364000</v>
      </c>
      <c r="H13" s="93">
        <v>149000</v>
      </c>
      <c r="I13" s="94"/>
      <c r="J13" s="93"/>
      <c r="K13" s="94"/>
      <c r="L13" s="93"/>
      <c r="M13" s="94"/>
      <c r="N13" s="93"/>
      <c r="O13" s="94"/>
      <c r="P13" s="93">
        <f t="shared" si="1"/>
        <v>149000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0.24131899455817571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5000000</v>
      </c>
      <c r="C14" s="92">
        <v>0</v>
      </c>
      <c r="D14" s="92"/>
      <c r="E14" s="92">
        <f t="shared" si="0"/>
        <v>5000000</v>
      </c>
      <c r="F14" s="93">
        <v>5000000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151193000</v>
      </c>
      <c r="C16" s="95">
        <f>SUM(C9:C15)</f>
        <v>0</v>
      </c>
      <c r="D16" s="95"/>
      <c r="E16" s="95">
        <f t="shared" si="0"/>
        <v>151193000</v>
      </c>
      <c r="F16" s="96">
        <f t="shared" ref="F16:O16" si="7">SUM(F9:F15)</f>
        <v>151193000</v>
      </c>
      <c r="G16" s="97">
        <f t="shared" si="7"/>
        <v>78263000</v>
      </c>
      <c r="H16" s="96">
        <f t="shared" si="7"/>
        <v>5221000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5221000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3.5713064237001775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261179000</v>
      </c>
      <c r="H28" s="93">
        <v>224573000</v>
      </c>
      <c r="I28" s="94"/>
      <c r="J28" s="93"/>
      <c r="K28" s="94"/>
      <c r="L28" s="93"/>
      <c r="M28" s="94"/>
      <c r="N28" s="93"/>
      <c r="O28" s="94"/>
      <c r="P28" s="93">
        <f>$H28      +$J28      +$L28      +$N28</f>
        <v>224573000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29.062962656203091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772712000</v>
      </c>
      <c r="C30" s="95">
        <f>SUM(C26:C29)</f>
        <v>0</v>
      </c>
      <c r="D30" s="95"/>
      <c r="E30" s="95">
        <f>$B30      +$C30      +$D30</f>
        <v>772712000</v>
      </c>
      <c r="F30" s="96">
        <f t="shared" ref="F30:O30" si="16">SUM(F26:F29)</f>
        <v>772712000</v>
      </c>
      <c r="G30" s="97">
        <f t="shared" si="16"/>
        <v>261179000</v>
      </c>
      <c r="H30" s="96">
        <f t="shared" si="16"/>
        <v>224573000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224573000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29.062962656203091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81691000</v>
      </c>
      <c r="C32" s="92">
        <v>0</v>
      </c>
      <c r="D32" s="92"/>
      <c r="E32" s="92">
        <f>$B32      +$C32      +$D32</f>
        <v>81691000</v>
      </c>
      <c r="F32" s="93">
        <v>81691000</v>
      </c>
      <c r="G32" s="94">
        <v>20423000</v>
      </c>
      <c r="H32" s="93">
        <v>61665000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61665000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75.485671616212315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81691000</v>
      </c>
      <c r="C33" s="95">
        <f>C32</f>
        <v>0</v>
      </c>
      <c r="D33" s="95"/>
      <c r="E33" s="95">
        <f>$B33      +$C33      +$D33</f>
        <v>81691000</v>
      </c>
      <c r="F33" s="96">
        <f t="shared" ref="F33:O33" si="17">F32</f>
        <v>81691000</v>
      </c>
      <c r="G33" s="97">
        <f t="shared" si="17"/>
        <v>20423000</v>
      </c>
      <c r="H33" s="96">
        <f t="shared" si="17"/>
        <v>61665000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61665000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75.485671616212315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7740000</v>
      </c>
      <c r="C36" s="92">
        <v>0</v>
      </c>
      <c r="D36" s="92"/>
      <c r="E36" s="92">
        <f t="shared" si="18"/>
        <v>7740000</v>
      </c>
      <c r="F36" s="93">
        <v>7740000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9000000</v>
      </c>
      <c r="C38" s="92">
        <v>0</v>
      </c>
      <c r="D38" s="92"/>
      <c r="E38" s="92">
        <f t="shared" si="18"/>
        <v>9000000</v>
      </c>
      <c r="F38" s="93">
        <v>9000000</v>
      </c>
      <c r="G38" s="94">
        <v>2000000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16740000</v>
      </c>
      <c r="C40" s="95">
        <f>SUM(C35:C39)</f>
        <v>0</v>
      </c>
      <c r="D40" s="95"/>
      <c r="E40" s="95">
        <f t="shared" si="18"/>
        <v>16740000</v>
      </c>
      <c r="F40" s="96">
        <f t="shared" ref="F40:O40" si="25">SUM(F35:F39)</f>
        <v>16740000</v>
      </c>
      <c r="G40" s="97">
        <f t="shared" si="25"/>
        <v>2000000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0</v>
      </c>
      <c r="D65" s="92"/>
      <c r="E65" s="92">
        <f t="shared" si="35"/>
        <v>686369000</v>
      </c>
      <c r="F65" s="93">
        <v>686369000</v>
      </c>
      <c r="G65" s="94">
        <v>170435000</v>
      </c>
      <c r="H65" s="93">
        <v>38988000</v>
      </c>
      <c r="I65" s="94">
        <v>20500000</v>
      </c>
      <c r="J65" s="93"/>
      <c r="K65" s="94"/>
      <c r="L65" s="93"/>
      <c r="M65" s="94"/>
      <c r="N65" s="93"/>
      <c r="O65" s="94"/>
      <c r="P65" s="93">
        <f t="shared" si="36"/>
        <v>38988000</v>
      </c>
      <c r="Q65" s="94">
        <f t="shared" si="37"/>
        <v>20500000</v>
      </c>
      <c r="R65" s="48">
        <f t="shared" si="38"/>
        <v>0</v>
      </c>
      <c r="S65" s="49">
        <f t="shared" si="39"/>
        <v>0</v>
      </c>
      <c r="T65" s="48">
        <f t="shared" si="40"/>
        <v>5.6803264716209503</v>
      </c>
      <c r="U65" s="50">
        <f t="shared" si="41"/>
        <v>2.9867316268654327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686369000</v>
      </c>
      <c r="C66" s="95">
        <f>SUM(C61:C65)</f>
        <v>0</v>
      </c>
      <c r="D66" s="95"/>
      <c r="E66" s="95">
        <f t="shared" si="35"/>
        <v>686369000</v>
      </c>
      <c r="F66" s="96">
        <f t="shared" ref="F66:O66" si="42">SUM(F61:F65)</f>
        <v>686369000</v>
      </c>
      <c r="G66" s="97">
        <f t="shared" si="42"/>
        <v>170435000</v>
      </c>
      <c r="H66" s="96">
        <f t="shared" si="42"/>
        <v>38988000</v>
      </c>
      <c r="I66" s="97">
        <f t="shared" si="42"/>
        <v>20500000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38988000</v>
      </c>
      <c r="Q66" s="97">
        <f t="shared" si="37"/>
        <v>20500000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5.6803264716209503</v>
      </c>
      <c r="U66" s="54">
        <f>IF((+$E61+$E63+$E65) =0,0,(Q66  /(+$E61+$E63+$E65) )*100)</f>
        <v>2.9867316268654327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1708705000</v>
      </c>
      <c r="C67" s="104">
        <f>SUM(C9:C15,C18:C23,C26:C29,C32,C35:C39,C42:C52,C55:C58,C61:C65)</f>
        <v>0</v>
      </c>
      <c r="D67" s="104"/>
      <c r="E67" s="104">
        <f t="shared" si="35"/>
        <v>1708705000</v>
      </c>
      <c r="F67" s="105">
        <f t="shared" ref="F67:O67" si="43">SUM(F9:F15,F18:F23,F26:F29,F32,F35:F39,F42:F52,F55:F58,F61:F65)</f>
        <v>1708705000</v>
      </c>
      <c r="G67" s="106">
        <f t="shared" si="43"/>
        <v>532300000</v>
      </c>
      <c r="H67" s="105">
        <f t="shared" si="43"/>
        <v>330447000</v>
      </c>
      <c r="I67" s="106">
        <f t="shared" si="43"/>
        <v>20500000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330447000</v>
      </c>
      <c r="Q67" s="106">
        <f t="shared" si="37"/>
        <v>20500000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19.484305395453326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1.2087513598452799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1708705000</v>
      </c>
      <c r="C72" s="104">
        <f>SUM(C9:C15,C18:C23,C26:C29,C32,C35:C39,C42:C52,C55:C58,C61:C65,C69)</f>
        <v>0</v>
      </c>
      <c r="D72" s="104"/>
      <c r="E72" s="104">
        <f>$B72      +$C72      +$D72</f>
        <v>1708705000</v>
      </c>
      <c r="F72" s="105">
        <f t="shared" ref="F72:O72" si="46">SUM(F9:F15,F18:F23,F26:F29,F32,F35:F39,F42:F52,F55:F58,F61:F65,F69)</f>
        <v>1708705000</v>
      </c>
      <c r="G72" s="106">
        <f t="shared" si="46"/>
        <v>532300000</v>
      </c>
      <c r="H72" s="105">
        <f t="shared" si="46"/>
        <v>330447000</v>
      </c>
      <c r="I72" s="106">
        <f t="shared" si="46"/>
        <v>20500000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330447000</v>
      </c>
      <c r="Q72" s="106">
        <f>$I72      +$K72      +$M72      +$O72</f>
        <v>20500000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19.484305395453326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1.2087513598452799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78000</v>
      </c>
      <c r="I10" s="94">
        <v>76595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78000</v>
      </c>
      <c r="Q10" s="94">
        <f t="shared" ref="Q10:Q16" si="2">$I10      +$K10      +$M10      +$O10</f>
        <v>76595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</v>
      </c>
      <c r="U10" s="50">
        <f t="shared" ref="U10:U15" si="6">IF(($E10      =0),0,(($Q10      /$E10      )*100))</f>
        <v>3.9279487179487176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78000</v>
      </c>
      <c r="I16" s="97">
        <f t="shared" si="7"/>
        <v>76595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78000</v>
      </c>
      <c r="Q16" s="97">
        <f t="shared" si="2"/>
        <v>76595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</v>
      </c>
      <c r="U16" s="54">
        <f>IF((SUM($E9:$E13)+$E15)=0,0,(Q16/(SUM($E9:$E13)+$E15)*100))</f>
        <v>3.9279487179487176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1976000</v>
      </c>
      <c r="C32" s="92">
        <v>0</v>
      </c>
      <c r="D32" s="92"/>
      <c r="E32" s="92">
        <f>$B32      +$C32      +$D32</f>
        <v>1976000</v>
      </c>
      <c r="F32" s="93">
        <v>1976000</v>
      </c>
      <c r="G32" s="94">
        <v>494000</v>
      </c>
      <c r="H32" s="93">
        <v>984000</v>
      </c>
      <c r="I32" s="94">
        <v>665352</v>
      </c>
      <c r="J32" s="93"/>
      <c r="K32" s="94"/>
      <c r="L32" s="93"/>
      <c r="M32" s="94"/>
      <c r="N32" s="93"/>
      <c r="O32" s="94"/>
      <c r="P32" s="93">
        <f>$H32      +$J32      +$L32      +$N32</f>
        <v>984000</v>
      </c>
      <c r="Q32" s="94">
        <f>$I32      +$K32      +$M32      +$O32</f>
        <v>665352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49.797570850202426</v>
      </c>
      <c r="U32" s="50">
        <f>IF(($E32      =0),0,(($Q32      /$E32      )*100))</f>
        <v>33.671659919028343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1976000</v>
      </c>
      <c r="C33" s="95">
        <f>C32</f>
        <v>0</v>
      </c>
      <c r="D33" s="95"/>
      <c r="E33" s="95">
        <f>$B33      +$C33      +$D33</f>
        <v>1976000</v>
      </c>
      <c r="F33" s="96">
        <f t="shared" ref="F33:O33" si="17">F32</f>
        <v>1976000</v>
      </c>
      <c r="G33" s="97">
        <f t="shared" si="17"/>
        <v>494000</v>
      </c>
      <c r="H33" s="96">
        <f t="shared" si="17"/>
        <v>984000</v>
      </c>
      <c r="I33" s="97">
        <f t="shared" si="17"/>
        <v>665352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984000</v>
      </c>
      <c r="Q33" s="97">
        <f>$I33      +$K33      +$M33      +$O33</f>
        <v>665352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49.797570850202426</v>
      </c>
      <c r="U33" s="54">
        <f>IF($E33   =0,0,($Q33   /$E33   )*100)</f>
        <v>33.671659919028343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79406000</v>
      </c>
      <c r="C36" s="92">
        <v>0</v>
      </c>
      <c r="D36" s="92"/>
      <c r="E36" s="92">
        <f t="shared" si="18"/>
        <v>79406000</v>
      </c>
      <c r="F36" s="93">
        <v>79406000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79406000</v>
      </c>
      <c r="C40" s="95">
        <f>SUM(C35:C39)</f>
        <v>0</v>
      </c>
      <c r="D40" s="95"/>
      <c r="E40" s="95">
        <f t="shared" si="18"/>
        <v>79406000</v>
      </c>
      <c r="F40" s="96">
        <f t="shared" ref="F40:O40" si="25">SUM(F35:F39)</f>
        <v>79406000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83332000</v>
      </c>
      <c r="C67" s="104">
        <f>SUM(C9:C15,C18:C23,C26:C29,C32,C35:C39,C42:C52,C55:C58,C61:C65)</f>
        <v>0</v>
      </c>
      <c r="D67" s="104"/>
      <c r="E67" s="104">
        <f t="shared" si="35"/>
        <v>83332000</v>
      </c>
      <c r="F67" s="105">
        <f t="shared" ref="F67:O67" si="43">SUM(F9:F15,F18:F23,F26:F29,F32,F35:F39,F42:F52,F55:F58,F61:F65)</f>
        <v>83332000</v>
      </c>
      <c r="G67" s="106">
        <f t="shared" si="43"/>
        <v>2444000</v>
      </c>
      <c r="H67" s="105">
        <f t="shared" si="43"/>
        <v>1062000</v>
      </c>
      <c r="I67" s="106">
        <f t="shared" si="43"/>
        <v>741947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1062000</v>
      </c>
      <c r="Q67" s="106">
        <f t="shared" si="37"/>
        <v>741947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27.050433010697912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18.898293428425877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32253000</v>
      </c>
      <c r="C69" s="92">
        <v>0</v>
      </c>
      <c r="D69" s="92"/>
      <c r="E69" s="92">
        <f>$B69      +$C69      +$D69</f>
        <v>32253000</v>
      </c>
      <c r="F69" s="93">
        <v>32253000</v>
      </c>
      <c r="G69" s="94">
        <v>26500000</v>
      </c>
      <c r="H69" s="93">
        <v>4009000</v>
      </c>
      <c r="I69" s="94">
        <v>9083217</v>
      </c>
      <c r="J69" s="93"/>
      <c r="K69" s="94"/>
      <c r="L69" s="93"/>
      <c r="M69" s="94"/>
      <c r="N69" s="93"/>
      <c r="O69" s="94"/>
      <c r="P69" s="93">
        <f>$H69      +$J69      +$L69      +$N69</f>
        <v>4009000</v>
      </c>
      <c r="Q69" s="94">
        <f>$I69      +$K69      +$M69      +$O69</f>
        <v>9083217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12.429851486683409</v>
      </c>
      <c r="U69" s="50">
        <f>IF(($E69      =0),0,(($Q69      /$E69      )*100))</f>
        <v>28.162394195888758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32253000</v>
      </c>
      <c r="C70" s="101">
        <f>C69</f>
        <v>0</v>
      </c>
      <c r="D70" s="101"/>
      <c r="E70" s="101">
        <f>$B70      +$C70      +$D70</f>
        <v>32253000</v>
      </c>
      <c r="F70" s="102">
        <f t="shared" ref="F70:O70" si="44">F69</f>
        <v>32253000</v>
      </c>
      <c r="G70" s="103">
        <f t="shared" si="44"/>
        <v>26500000</v>
      </c>
      <c r="H70" s="102">
        <f t="shared" si="44"/>
        <v>4009000</v>
      </c>
      <c r="I70" s="103">
        <f t="shared" si="44"/>
        <v>9083217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4009000</v>
      </c>
      <c r="Q70" s="103">
        <f>$I70      +$K70      +$M70      +$O70</f>
        <v>9083217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12.429851486683409</v>
      </c>
      <c r="U70" s="59">
        <f>IF($E70   =0,0,($Q70   /$E70 )*100)</f>
        <v>28.162394195888758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32253000</v>
      </c>
      <c r="C71" s="104">
        <f>C69</f>
        <v>0</v>
      </c>
      <c r="D71" s="104"/>
      <c r="E71" s="104">
        <f>$B71      +$C71      +$D71</f>
        <v>32253000</v>
      </c>
      <c r="F71" s="105">
        <f t="shared" ref="F71:O71" si="45">F69</f>
        <v>32253000</v>
      </c>
      <c r="G71" s="106">
        <f t="shared" si="45"/>
        <v>26500000</v>
      </c>
      <c r="H71" s="105">
        <f t="shared" si="45"/>
        <v>4009000</v>
      </c>
      <c r="I71" s="106">
        <f t="shared" si="45"/>
        <v>9083217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4009000</v>
      </c>
      <c r="Q71" s="106">
        <f>$I71      +$K71      +$M71      +$O71</f>
        <v>9083217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12.429851486683409</v>
      </c>
      <c r="U71" s="65">
        <f>IF($E71   =0,0,($Q71   /$E71   )*100)</f>
        <v>28.162394195888758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115585000</v>
      </c>
      <c r="C72" s="104">
        <f>SUM(C9:C15,C18:C23,C26:C29,C32,C35:C39,C42:C52,C55:C58,C61:C65,C69)</f>
        <v>0</v>
      </c>
      <c r="D72" s="104"/>
      <c r="E72" s="104">
        <f>$B72      +$C72      +$D72</f>
        <v>115585000</v>
      </c>
      <c r="F72" s="105">
        <f t="shared" ref="F72:O72" si="46">SUM(F9:F15,F18:F23,F26:F29,F32,F35:F39,F42:F52,F55:F58,F61:F65,F69)</f>
        <v>115585000</v>
      </c>
      <c r="G72" s="106">
        <f t="shared" si="46"/>
        <v>28944000</v>
      </c>
      <c r="H72" s="105">
        <f t="shared" si="46"/>
        <v>5071000</v>
      </c>
      <c r="I72" s="106">
        <f t="shared" si="46"/>
        <v>9825164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5071000</v>
      </c>
      <c r="Q72" s="106">
        <f>$I72      +$K72      +$M72      +$O72</f>
        <v>9825164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14.016418364244451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27.157091130213662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725000</v>
      </c>
      <c r="I10" s="94">
        <v>725826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725000</v>
      </c>
      <c r="Q10" s="94">
        <f t="shared" ref="Q10:Q16" si="2">$I10      +$K10      +$M10      +$O10</f>
        <v>725826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39.189189189189186</v>
      </c>
      <c r="U10" s="50">
        <f t="shared" ref="U10:U15" si="6">IF(($E10      =0),0,(($Q10      /$E10      )*100))</f>
        <v>39.233837837837839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725000</v>
      </c>
      <c r="I16" s="97">
        <f t="shared" si="7"/>
        <v>725826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725000</v>
      </c>
      <c r="Q16" s="97">
        <f t="shared" si="2"/>
        <v>725826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39.189189189189186</v>
      </c>
      <c r="U16" s="54">
        <f>IF((SUM($E9:$E13)+$E15)=0,0,(Q16/(SUM($E9:$E13)+$E15)*100))</f>
        <v>39.233837837837839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1658000</v>
      </c>
      <c r="C32" s="92">
        <v>0</v>
      </c>
      <c r="D32" s="92"/>
      <c r="E32" s="92">
        <f>$B32      +$C32      +$D32</f>
        <v>1658000</v>
      </c>
      <c r="F32" s="93">
        <v>1658000</v>
      </c>
      <c r="G32" s="94">
        <v>415000</v>
      </c>
      <c r="H32" s="93">
        <v>339000</v>
      </c>
      <c r="I32" s="94">
        <v>269016</v>
      </c>
      <c r="J32" s="93"/>
      <c r="K32" s="94"/>
      <c r="L32" s="93"/>
      <c r="M32" s="94"/>
      <c r="N32" s="93"/>
      <c r="O32" s="94"/>
      <c r="P32" s="93">
        <f>$H32      +$J32      +$L32      +$N32</f>
        <v>339000</v>
      </c>
      <c r="Q32" s="94">
        <f>$I32      +$K32      +$M32      +$O32</f>
        <v>269016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20.446320868516285</v>
      </c>
      <c r="U32" s="50">
        <f>IF(($E32      =0),0,(($Q32      /$E32      )*100))</f>
        <v>16.225331724969845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1658000</v>
      </c>
      <c r="C33" s="95">
        <f>C32</f>
        <v>0</v>
      </c>
      <c r="D33" s="95"/>
      <c r="E33" s="95">
        <f>$B33      +$C33      +$D33</f>
        <v>1658000</v>
      </c>
      <c r="F33" s="96">
        <f t="shared" ref="F33:O33" si="17">F32</f>
        <v>1658000</v>
      </c>
      <c r="G33" s="97">
        <f t="shared" si="17"/>
        <v>415000</v>
      </c>
      <c r="H33" s="96">
        <f t="shared" si="17"/>
        <v>339000</v>
      </c>
      <c r="I33" s="97">
        <f t="shared" si="17"/>
        <v>269016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339000</v>
      </c>
      <c r="Q33" s="97">
        <f>$I33      +$K33      +$M33      +$O33</f>
        <v>269016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20.446320868516285</v>
      </c>
      <c r="U33" s="54">
        <f>IF($E33   =0,0,($Q33   /$E33   )*100)</f>
        <v>16.225331724969845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0</v>
      </c>
      <c r="H35" s="93"/>
      <c r="I35" s="94">
        <v>9712112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9712112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36.649479245283018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22108000</v>
      </c>
      <c r="C36" s="92">
        <v>0</v>
      </c>
      <c r="D36" s="92"/>
      <c r="E36" s="92">
        <f t="shared" si="18"/>
        <v>22108000</v>
      </c>
      <c r="F36" s="93">
        <v>22108000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48608000</v>
      </c>
      <c r="C40" s="95">
        <f>SUM(C35:C39)</f>
        <v>0</v>
      </c>
      <c r="D40" s="95"/>
      <c r="E40" s="95">
        <f t="shared" si="18"/>
        <v>48608000</v>
      </c>
      <c r="F40" s="96">
        <f t="shared" ref="F40:O40" si="25">SUM(F35:F39)</f>
        <v>48608000</v>
      </c>
      <c r="G40" s="97">
        <f t="shared" si="25"/>
        <v>0</v>
      </c>
      <c r="H40" s="96">
        <f t="shared" si="25"/>
        <v>0</v>
      </c>
      <c r="I40" s="97">
        <f t="shared" si="25"/>
        <v>9712112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9712112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36.649479245283018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52116000</v>
      </c>
      <c r="C67" s="104">
        <f>SUM(C9:C15,C18:C23,C26:C29,C32,C35:C39,C42:C52,C55:C58,C61:C65)</f>
        <v>0</v>
      </c>
      <c r="D67" s="104"/>
      <c r="E67" s="104">
        <f t="shared" si="35"/>
        <v>52116000</v>
      </c>
      <c r="F67" s="105">
        <f t="shared" ref="F67:O67" si="43">SUM(F9:F15,F18:F23,F26:F29,F32,F35:F39,F42:F52,F55:F58,F61:F65)</f>
        <v>52116000</v>
      </c>
      <c r="G67" s="106">
        <f t="shared" si="43"/>
        <v>2265000</v>
      </c>
      <c r="H67" s="105">
        <f t="shared" si="43"/>
        <v>1064000</v>
      </c>
      <c r="I67" s="106">
        <f t="shared" si="43"/>
        <v>10706954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1064000</v>
      </c>
      <c r="Q67" s="106">
        <f t="shared" si="37"/>
        <v>10706954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3.545721141029059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35.680331911490271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35861000</v>
      </c>
      <c r="C69" s="92">
        <v>0</v>
      </c>
      <c r="D69" s="92"/>
      <c r="E69" s="92">
        <f>$B69      +$C69      +$D69</f>
        <v>35861000</v>
      </c>
      <c r="F69" s="93">
        <v>35861000</v>
      </c>
      <c r="G69" s="94">
        <v>17717000</v>
      </c>
      <c r="H69" s="93">
        <v>8300000</v>
      </c>
      <c r="I69" s="94">
        <v>8533345</v>
      </c>
      <c r="J69" s="93"/>
      <c r="K69" s="94"/>
      <c r="L69" s="93"/>
      <c r="M69" s="94"/>
      <c r="N69" s="93"/>
      <c r="O69" s="94"/>
      <c r="P69" s="93">
        <f>$H69      +$J69      +$L69      +$N69</f>
        <v>8300000</v>
      </c>
      <c r="Q69" s="94">
        <f>$I69      +$K69      +$M69      +$O69</f>
        <v>8533345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23.144920665904465</v>
      </c>
      <c r="U69" s="50">
        <f>IF(($E69      =0),0,(($Q69      /$E69      )*100))</f>
        <v>23.795613619252112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35861000</v>
      </c>
      <c r="C70" s="101">
        <f>C69</f>
        <v>0</v>
      </c>
      <c r="D70" s="101"/>
      <c r="E70" s="101">
        <f>$B70      +$C70      +$D70</f>
        <v>35861000</v>
      </c>
      <c r="F70" s="102">
        <f t="shared" ref="F70:O70" si="44">F69</f>
        <v>35861000</v>
      </c>
      <c r="G70" s="103">
        <f t="shared" si="44"/>
        <v>17717000</v>
      </c>
      <c r="H70" s="102">
        <f t="shared" si="44"/>
        <v>8300000</v>
      </c>
      <c r="I70" s="103">
        <f t="shared" si="44"/>
        <v>8533345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8300000</v>
      </c>
      <c r="Q70" s="103">
        <f>$I70      +$K70      +$M70      +$O70</f>
        <v>8533345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23.144920665904465</v>
      </c>
      <c r="U70" s="59">
        <f>IF($E70   =0,0,($Q70   /$E70 )*100)</f>
        <v>23.795613619252112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35861000</v>
      </c>
      <c r="C71" s="104">
        <f>C69</f>
        <v>0</v>
      </c>
      <c r="D71" s="104"/>
      <c r="E71" s="104">
        <f>$B71      +$C71      +$D71</f>
        <v>35861000</v>
      </c>
      <c r="F71" s="105">
        <f t="shared" ref="F71:O71" si="45">F69</f>
        <v>35861000</v>
      </c>
      <c r="G71" s="106">
        <f t="shared" si="45"/>
        <v>17717000</v>
      </c>
      <c r="H71" s="105">
        <f t="shared" si="45"/>
        <v>8300000</v>
      </c>
      <c r="I71" s="106">
        <f t="shared" si="45"/>
        <v>8533345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8300000</v>
      </c>
      <c r="Q71" s="106">
        <f>$I71      +$K71      +$M71      +$O71</f>
        <v>8533345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23.144920665904465</v>
      </c>
      <c r="U71" s="65">
        <f>IF($E71   =0,0,($Q71   /$E71   )*100)</f>
        <v>23.795613619252112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87977000</v>
      </c>
      <c r="C72" s="104">
        <f>SUM(C9:C15,C18:C23,C26:C29,C32,C35:C39,C42:C52,C55:C58,C61:C65,C69)</f>
        <v>0</v>
      </c>
      <c r="D72" s="104"/>
      <c r="E72" s="104">
        <f>$B72      +$C72      +$D72</f>
        <v>87977000</v>
      </c>
      <c r="F72" s="105">
        <f t="shared" ref="F72:O72" si="46">SUM(F9:F15,F18:F23,F26:F29,F32,F35:F39,F42:F52,F55:F58,F61:F65,F69)</f>
        <v>87977000</v>
      </c>
      <c r="G72" s="106">
        <f t="shared" si="46"/>
        <v>19982000</v>
      </c>
      <c r="H72" s="105">
        <f t="shared" si="46"/>
        <v>9364000</v>
      </c>
      <c r="I72" s="106">
        <f t="shared" si="46"/>
        <v>19240299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9364000</v>
      </c>
      <c r="Q72" s="106">
        <f>$I72      +$K72      +$M72      +$O72</f>
        <v>19240299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14.216095583658472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29.20994549788216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247000</v>
      </c>
      <c r="I10" s="94">
        <v>154733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247000</v>
      </c>
      <c r="Q10" s="94">
        <f t="shared" ref="Q10:Q16" si="2">$I10      +$K10      +$M10      +$O10</f>
        <v>154733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13.351351351351351</v>
      </c>
      <c r="U10" s="50">
        <f t="shared" ref="U10:U15" si="6">IF(($E10      =0),0,(($Q10      /$E10      )*100))</f>
        <v>8.3639459459459449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247000</v>
      </c>
      <c r="I16" s="97">
        <f t="shared" si="7"/>
        <v>154733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247000</v>
      </c>
      <c r="Q16" s="97">
        <f t="shared" si="2"/>
        <v>154733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13.351351351351351</v>
      </c>
      <c r="U16" s="54">
        <f>IF((SUM($E9:$E13)+$E15)=0,0,(Q16/(SUM($E9:$E13)+$E15)*100))</f>
        <v>8.3639459459459449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245000</v>
      </c>
      <c r="H32" s="93">
        <v>132000</v>
      </c>
      <c r="I32" s="94">
        <v>131340</v>
      </c>
      <c r="J32" s="93"/>
      <c r="K32" s="94"/>
      <c r="L32" s="93"/>
      <c r="M32" s="94"/>
      <c r="N32" s="93"/>
      <c r="O32" s="94"/>
      <c r="P32" s="93">
        <f>$H32      +$J32      +$L32      +$N32</f>
        <v>132000</v>
      </c>
      <c r="Q32" s="94">
        <f>$I32      +$K32      +$M32      +$O32</f>
        <v>131340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13.469387755102041</v>
      </c>
      <c r="U32" s="50">
        <f>IF(($E32      =0),0,(($Q32      /$E32      )*100))</f>
        <v>13.402040816326529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245000</v>
      </c>
      <c r="H33" s="96">
        <f t="shared" si="17"/>
        <v>132000</v>
      </c>
      <c r="I33" s="97">
        <f t="shared" si="17"/>
        <v>131340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132000</v>
      </c>
      <c r="Q33" s="97">
        <f>$I33      +$K33      +$M33      +$O33</f>
        <v>131340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13.469387755102041</v>
      </c>
      <c r="U33" s="54">
        <f>IF($E33   =0,0,($Q33   /$E33   )*100)</f>
        <v>13.402040816326529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5000000</v>
      </c>
      <c r="C35" s="92">
        <v>0</v>
      </c>
      <c r="D35" s="92"/>
      <c r="E35" s="92">
        <f t="shared" ref="E35:E40" si="18">$B35      +$C35      +$D35</f>
        <v>5000000</v>
      </c>
      <c r="F35" s="93">
        <v>5000000</v>
      </c>
      <c r="G35" s="94">
        <v>0</v>
      </c>
      <c r="H35" s="93"/>
      <c r="I35" s="94">
        <v>398894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398894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7.9778799999999999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12673000</v>
      </c>
      <c r="C36" s="92">
        <v>0</v>
      </c>
      <c r="D36" s="92"/>
      <c r="E36" s="92">
        <f t="shared" si="18"/>
        <v>12673000</v>
      </c>
      <c r="F36" s="93">
        <v>12673000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20673000</v>
      </c>
      <c r="C40" s="95">
        <f>SUM(C35:C39)</f>
        <v>0</v>
      </c>
      <c r="D40" s="95"/>
      <c r="E40" s="95">
        <f t="shared" si="18"/>
        <v>20673000</v>
      </c>
      <c r="F40" s="96">
        <f t="shared" ref="F40:O40" si="25">SUM(F35:F39)</f>
        <v>20673000</v>
      </c>
      <c r="G40" s="97">
        <f t="shared" si="25"/>
        <v>500000</v>
      </c>
      <c r="H40" s="96">
        <f t="shared" si="25"/>
        <v>0</v>
      </c>
      <c r="I40" s="97">
        <f t="shared" si="25"/>
        <v>398894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398894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4.9861750000000002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23503000</v>
      </c>
      <c r="C67" s="104">
        <f>SUM(C9:C15,C18:C23,C26:C29,C32,C35:C39,C42:C52,C55:C58,C61:C65)</f>
        <v>0</v>
      </c>
      <c r="D67" s="104"/>
      <c r="E67" s="104">
        <f t="shared" si="35"/>
        <v>23503000</v>
      </c>
      <c r="F67" s="105">
        <f t="shared" ref="F67:O67" si="43">SUM(F9:F15,F18:F23,F26:F29,F32,F35:F39,F42:F52,F55:F58,F61:F65)</f>
        <v>23503000</v>
      </c>
      <c r="G67" s="106">
        <f t="shared" si="43"/>
        <v>2595000</v>
      </c>
      <c r="H67" s="105">
        <f t="shared" si="43"/>
        <v>379000</v>
      </c>
      <c r="I67" s="106">
        <f t="shared" si="43"/>
        <v>684967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379000</v>
      </c>
      <c r="Q67" s="106">
        <f t="shared" si="37"/>
        <v>684967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3.4995383194829177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6.3247183748845801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32464000</v>
      </c>
      <c r="C69" s="92">
        <v>0</v>
      </c>
      <c r="D69" s="92"/>
      <c r="E69" s="92">
        <f>$B69      +$C69      +$D69</f>
        <v>32464000</v>
      </c>
      <c r="F69" s="93">
        <v>32464000</v>
      </c>
      <c r="G69" s="94">
        <v>21641000</v>
      </c>
      <c r="H69" s="93">
        <v>3674000</v>
      </c>
      <c r="I69" s="94">
        <v>4204909</v>
      </c>
      <c r="J69" s="93"/>
      <c r="K69" s="94"/>
      <c r="L69" s="93"/>
      <c r="M69" s="94"/>
      <c r="N69" s="93"/>
      <c r="O69" s="94"/>
      <c r="P69" s="93">
        <f>$H69      +$J69      +$L69      +$N69</f>
        <v>3674000</v>
      </c>
      <c r="Q69" s="94">
        <f>$I69      +$K69      +$M69      +$O69</f>
        <v>4204909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11.317151306062099</v>
      </c>
      <c r="U69" s="50">
        <f>IF(($E69      =0),0,(($Q69      /$E69      )*100))</f>
        <v>12.952528955150319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32464000</v>
      </c>
      <c r="C70" s="101">
        <f>C69</f>
        <v>0</v>
      </c>
      <c r="D70" s="101"/>
      <c r="E70" s="101">
        <f>$B70      +$C70      +$D70</f>
        <v>32464000</v>
      </c>
      <c r="F70" s="102">
        <f t="shared" ref="F70:O70" si="44">F69</f>
        <v>32464000</v>
      </c>
      <c r="G70" s="103">
        <f t="shared" si="44"/>
        <v>21641000</v>
      </c>
      <c r="H70" s="102">
        <f t="shared" si="44"/>
        <v>3674000</v>
      </c>
      <c r="I70" s="103">
        <f t="shared" si="44"/>
        <v>4204909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3674000</v>
      </c>
      <c r="Q70" s="103">
        <f>$I70      +$K70      +$M70      +$O70</f>
        <v>4204909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11.317151306062099</v>
      </c>
      <c r="U70" s="59">
        <f>IF($E70   =0,0,($Q70   /$E70 )*100)</f>
        <v>12.952528955150319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32464000</v>
      </c>
      <c r="C71" s="104">
        <f>C69</f>
        <v>0</v>
      </c>
      <c r="D71" s="104"/>
      <c r="E71" s="104">
        <f>$B71      +$C71      +$D71</f>
        <v>32464000</v>
      </c>
      <c r="F71" s="105">
        <f t="shared" ref="F71:O71" si="45">F69</f>
        <v>32464000</v>
      </c>
      <c r="G71" s="106">
        <f t="shared" si="45"/>
        <v>21641000</v>
      </c>
      <c r="H71" s="105">
        <f t="shared" si="45"/>
        <v>3674000</v>
      </c>
      <c r="I71" s="106">
        <f t="shared" si="45"/>
        <v>4204909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3674000</v>
      </c>
      <c r="Q71" s="106">
        <f>$I71      +$K71      +$M71      +$O71</f>
        <v>4204909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11.317151306062099</v>
      </c>
      <c r="U71" s="65">
        <f>IF($E71   =0,0,($Q71   /$E71   )*100)</f>
        <v>12.952528955150319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55967000</v>
      </c>
      <c r="C72" s="104">
        <f>SUM(C9:C15,C18:C23,C26:C29,C32,C35:C39,C42:C52,C55:C58,C61:C65,C69)</f>
        <v>0</v>
      </c>
      <c r="D72" s="104"/>
      <c r="E72" s="104">
        <f>$B72      +$C72      +$D72</f>
        <v>55967000</v>
      </c>
      <c r="F72" s="105">
        <f t="shared" ref="F72:O72" si="46">SUM(F9:F15,F18:F23,F26:F29,F32,F35:F39,F42:F52,F55:F58,F61:F65,F69)</f>
        <v>55967000</v>
      </c>
      <c r="G72" s="106">
        <f t="shared" si="46"/>
        <v>24236000</v>
      </c>
      <c r="H72" s="105">
        <f t="shared" si="46"/>
        <v>4053000</v>
      </c>
      <c r="I72" s="106">
        <f t="shared" si="46"/>
        <v>4889876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4053000</v>
      </c>
      <c r="Q72" s="106">
        <f>$I72      +$K72      +$M72      +$O72</f>
        <v>4889876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9.3615743521042187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11.294581235275096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50000</v>
      </c>
      <c r="I10" s="94">
        <v>279834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50000</v>
      </c>
      <c r="Q10" s="94">
        <f t="shared" ref="Q10:Q16" si="2">$I10      +$K10      +$M10      +$O10</f>
        <v>279834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2.5641025641025639</v>
      </c>
      <c r="U10" s="50">
        <f t="shared" ref="U10:U15" si="6">IF(($E10      =0),0,(($Q10      /$E10      )*100))</f>
        <v>14.350461538461539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50000000</v>
      </c>
      <c r="C13" s="92">
        <v>0</v>
      </c>
      <c r="D13" s="92"/>
      <c r="E13" s="92">
        <f t="shared" si="0"/>
        <v>50000000</v>
      </c>
      <c r="F13" s="93">
        <v>50000000</v>
      </c>
      <c r="G13" s="94">
        <v>20439000</v>
      </c>
      <c r="H13" s="93"/>
      <c r="I13" s="94">
        <v>11048</v>
      </c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11048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2.2096000000000001E-2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500000</v>
      </c>
      <c r="C14" s="92">
        <v>0</v>
      </c>
      <c r="D14" s="92"/>
      <c r="E14" s="92">
        <f t="shared" si="0"/>
        <v>500000</v>
      </c>
      <c r="F14" s="93">
        <v>500000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76131000</v>
      </c>
      <c r="C15" s="92">
        <v>0</v>
      </c>
      <c r="D15" s="92"/>
      <c r="E15" s="92">
        <f t="shared" si="0"/>
        <v>76131000</v>
      </c>
      <c r="F15" s="93">
        <v>76131000</v>
      </c>
      <c r="G15" s="94">
        <v>30000000</v>
      </c>
      <c r="H15" s="93">
        <v>23013000</v>
      </c>
      <c r="I15" s="94">
        <v>23618136</v>
      </c>
      <c r="J15" s="93"/>
      <c r="K15" s="94"/>
      <c r="L15" s="93"/>
      <c r="M15" s="94"/>
      <c r="N15" s="93"/>
      <c r="O15" s="94"/>
      <c r="P15" s="93">
        <f t="shared" si="1"/>
        <v>23013000</v>
      </c>
      <c r="Q15" s="94">
        <f t="shared" si="2"/>
        <v>23618136</v>
      </c>
      <c r="R15" s="48">
        <f t="shared" si="3"/>
        <v>0</v>
      </c>
      <c r="S15" s="49">
        <f t="shared" si="4"/>
        <v>0</v>
      </c>
      <c r="T15" s="48">
        <f t="shared" si="5"/>
        <v>30.228159356897976</v>
      </c>
      <c r="U15" s="50">
        <f t="shared" si="6"/>
        <v>31.023020845647636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128581000</v>
      </c>
      <c r="C16" s="95">
        <f>SUM(C9:C15)</f>
        <v>0</v>
      </c>
      <c r="D16" s="95"/>
      <c r="E16" s="95">
        <f t="shared" si="0"/>
        <v>128581000</v>
      </c>
      <c r="F16" s="96">
        <f t="shared" ref="F16:O16" si="7">SUM(F9:F15)</f>
        <v>128581000</v>
      </c>
      <c r="G16" s="97">
        <f t="shared" si="7"/>
        <v>52389000</v>
      </c>
      <c r="H16" s="96">
        <f t="shared" si="7"/>
        <v>23063000</v>
      </c>
      <c r="I16" s="97">
        <f t="shared" si="7"/>
        <v>23909018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23063000</v>
      </c>
      <c r="Q16" s="97">
        <f t="shared" si="2"/>
        <v>23909018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18.006573964912828</v>
      </c>
      <c r="U16" s="54">
        <f>IF((SUM($E9:$E13)+$E15)=0,0,(Q16/(SUM($E9:$E13)+$E15)*100))</f>
        <v>18.667107533513949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5558000</v>
      </c>
      <c r="C32" s="92">
        <v>0</v>
      </c>
      <c r="D32" s="92"/>
      <c r="E32" s="92">
        <f>$B32      +$C32      +$D32</f>
        <v>5558000</v>
      </c>
      <c r="F32" s="93">
        <v>5558000</v>
      </c>
      <c r="G32" s="94">
        <v>1390000</v>
      </c>
      <c r="H32" s="93">
        <v>2339000</v>
      </c>
      <c r="I32" s="94">
        <v>2316950</v>
      </c>
      <c r="J32" s="93"/>
      <c r="K32" s="94"/>
      <c r="L32" s="93"/>
      <c r="M32" s="94"/>
      <c r="N32" s="93"/>
      <c r="O32" s="94"/>
      <c r="P32" s="93">
        <f>$H32      +$J32      +$L32      +$N32</f>
        <v>2339000</v>
      </c>
      <c r="Q32" s="94">
        <f>$I32      +$K32      +$M32      +$O32</f>
        <v>2316950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42.083483267362361</v>
      </c>
      <c r="U32" s="50">
        <f>IF(($E32      =0),0,(($Q32      /$E32      )*100))</f>
        <v>41.686757826556317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5558000</v>
      </c>
      <c r="C33" s="95">
        <f>C32</f>
        <v>0</v>
      </c>
      <c r="D33" s="95"/>
      <c r="E33" s="95">
        <f>$B33      +$C33      +$D33</f>
        <v>5558000</v>
      </c>
      <c r="F33" s="96">
        <f t="shared" ref="F33:O33" si="17">F32</f>
        <v>5558000</v>
      </c>
      <c r="G33" s="97">
        <f t="shared" si="17"/>
        <v>1390000</v>
      </c>
      <c r="H33" s="96">
        <f t="shared" si="17"/>
        <v>2339000</v>
      </c>
      <c r="I33" s="97">
        <f t="shared" si="17"/>
        <v>2316950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2339000</v>
      </c>
      <c r="Q33" s="97">
        <f>$I33      +$K33      +$M33      +$O33</f>
        <v>2316950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42.083483267362361</v>
      </c>
      <c r="U33" s="54">
        <f>IF($E33   =0,0,($Q33   /$E33   )*100)</f>
        <v>41.686757826556317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9600000</v>
      </c>
      <c r="C35" s="92">
        <v>0</v>
      </c>
      <c r="D35" s="92"/>
      <c r="E35" s="92">
        <f t="shared" ref="E35:E40" si="18">$B35      +$C35      +$D35</f>
        <v>9600000</v>
      </c>
      <c r="F35" s="93">
        <v>9600000</v>
      </c>
      <c r="G35" s="94">
        <v>0</v>
      </c>
      <c r="H35" s="93"/>
      <c r="I35" s="94">
        <v>2270459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2270459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23.650614583333333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10261000</v>
      </c>
      <c r="C36" s="92">
        <v>0</v>
      </c>
      <c r="D36" s="92"/>
      <c r="E36" s="92">
        <f t="shared" si="18"/>
        <v>10261000</v>
      </c>
      <c r="F36" s="93">
        <v>10261000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1000000</v>
      </c>
      <c r="H38" s="93">
        <v>330000</v>
      </c>
      <c r="I38" s="94">
        <v>330000</v>
      </c>
      <c r="J38" s="93"/>
      <c r="K38" s="94"/>
      <c r="L38" s="93"/>
      <c r="M38" s="94"/>
      <c r="N38" s="93"/>
      <c r="O38" s="94"/>
      <c r="P38" s="93">
        <f t="shared" si="19"/>
        <v>330000</v>
      </c>
      <c r="Q38" s="94">
        <f t="shared" si="20"/>
        <v>330000</v>
      </c>
      <c r="R38" s="48">
        <f t="shared" si="21"/>
        <v>0</v>
      </c>
      <c r="S38" s="49">
        <f t="shared" si="22"/>
        <v>0</v>
      </c>
      <c r="T38" s="48">
        <f t="shared" si="23"/>
        <v>8.25</v>
      </c>
      <c r="U38" s="50">
        <f t="shared" si="24"/>
        <v>8.25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23861000</v>
      </c>
      <c r="C40" s="95">
        <f>SUM(C35:C39)</f>
        <v>0</v>
      </c>
      <c r="D40" s="95"/>
      <c r="E40" s="95">
        <f t="shared" si="18"/>
        <v>23861000</v>
      </c>
      <c r="F40" s="96">
        <f t="shared" ref="F40:O40" si="25">SUM(F35:F39)</f>
        <v>23861000</v>
      </c>
      <c r="G40" s="97">
        <f t="shared" si="25"/>
        <v>1000000</v>
      </c>
      <c r="H40" s="96">
        <f t="shared" si="25"/>
        <v>330000</v>
      </c>
      <c r="I40" s="97">
        <f t="shared" si="25"/>
        <v>2600459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330000</v>
      </c>
      <c r="Q40" s="97">
        <f t="shared" si="20"/>
        <v>2600459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2.4264705882352944</v>
      </c>
      <c r="U40" s="54">
        <f>IF((+$E35+$E38) =0,0,(Q40   /(+$E35+$E38) )*100)</f>
        <v>19.121022058823531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158000000</v>
      </c>
      <c r="C67" s="104">
        <f>SUM(C9:C15,C18:C23,C26:C29,C32,C35:C39,C42:C52,C55:C58,C61:C65)</f>
        <v>0</v>
      </c>
      <c r="D67" s="104"/>
      <c r="E67" s="104">
        <f t="shared" si="35"/>
        <v>158000000</v>
      </c>
      <c r="F67" s="105">
        <f t="shared" ref="F67:O67" si="43">SUM(F9:F15,F18:F23,F26:F29,F32,F35:F39,F42:F52,F55:F58,F61:F65)</f>
        <v>158000000</v>
      </c>
      <c r="G67" s="106">
        <f t="shared" si="43"/>
        <v>54779000</v>
      </c>
      <c r="H67" s="105">
        <f t="shared" si="43"/>
        <v>25732000</v>
      </c>
      <c r="I67" s="106">
        <f t="shared" si="43"/>
        <v>28826427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25732000</v>
      </c>
      <c r="Q67" s="106">
        <f t="shared" si="37"/>
        <v>28826427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17.476347978456793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19.577983414720286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158000000</v>
      </c>
      <c r="C72" s="104">
        <f>SUM(C9:C15,C18:C23,C26:C29,C32,C35:C39,C42:C52,C55:C58,C61:C65,C69)</f>
        <v>0</v>
      </c>
      <c r="D72" s="104"/>
      <c r="E72" s="104">
        <f>$B72      +$C72      +$D72</f>
        <v>158000000</v>
      </c>
      <c r="F72" s="105">
        <f t="shared" ref="F72:O72" si="46">SUM(F9:F15,F18:F23,F26:F29,F32,F35:F39,F42:F52,F55:F58,F61:F65,F69)</f>
        <v>158000000</v>
      </c>
      <c r="G72" s="106">
        <f t="shared" si="46"/>
        <v>54779000</v>
      </c>
      <c r="H72" s="105">
        <f t="shared" si="46"/>
        <v>25732000</v>
      </c>
      <c r="I72" s="106">
        <f t="shared" si="46"/>
        <v>28826427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25732000</v>
      </c>
      <c r="Q72" s="106">
        <f>$I72      +$K72      +$M72      +$O72</f>
        <v>28826427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17.476347978456793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40.53893654722394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1376000</v>
      </c>
      <c r="C32" s="92">
        <v>0</v>
      </c>
      <c r="D32" s="92"/>
      <c r="E32" s="92">
        <f>$B32      +$C32      +$D32</f>
        <v>1376000</v>
      </c>
      <c r="F32" s="93">
        <v>1376000</v>
      </c>
      <c r="G32" s="94">
        <v>344000</v>
      </c>
      <c r="H32" s="93">
        <v>379000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379000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27.543604651162788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1376000</v>
      </c>
      <c r="C33" s="95">
        <f>C32</f>
        <v>0</v>
      </c>
      <c r="D33" s="95"/>
      <c r="E33" s="95">
        <f>$B33      +$C33      +$D33</f>
        <v>1376000</v>
      </c>
      <c r="F33" s="96">
        <f t="shared" ref="F33:O33" si="17">F32</f>
        <v>1376000</v>
      </c>
      <c r="G33" s="97">
        <f t="shared" si="17"/>
        <v>344000</v>
      </c>
      <c r="H33" s="96">
        <f t="shared" si="17"/>
        <v>379000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379000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27.543604651162788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8600000</v>
      </c>
      <c r="C35" s="92">
        <v>0</v>
      </c>
      <c r="D35" s="92"/>
      <c r="E35" s="92">
        <f t="shared" ref="E35:E40" si="18">$B35      +$C35      +$D35</f>
        <v>8600000</v>
      </c>
      <c r="F35" s="93">
        <v>8600000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8600000</v>
      </c>
      <c r="C40" s="95">
        <f>SUM(C35:C39)</f>
        <v>0</v>
      </c>
      <c r="D40" s="95"/>
      <c r="E40" s="95">
        <f t="shared" si="18"/>
        <v>8600000</v>
      </c>
      <c r="F40" s="96">
        <f t="shared" ref="F40:O40" si="25">SUM(F35:F39)</f>
        <v>8600000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11896000</v>
      </c>
      <c r="C67" s="104">
        <f>SUM(C9:C15,C18:C23,C26:C29,C32,C35:C39,C42:C52,C55:C58,C61:C65)</f>
        <v>0</v>
      </c>
      <c r="D67" s="104"/>
      <c r="E67" s="104">
        <f t="shared" si="35"/>
        <v>11896000</v>
      </c>
      <c r="F67" s="105">
        <f t="shared" ref="F67:O67" si="43">SUM(F9:F15,F18:F23,F26:F29,F32,F35:F39,F42:F52,F55:F58,F61:F65)</f>
        <v>11896000</v>
      </c>
      <c r="G67" s="106">
        <f t="shared" si="43"/>
        <v>2264000</v>
      </c>
      <c r="H67" s="105">
        <f t="shared" si="43"/>
        <v>379000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379000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3.1859448554135845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28977000</v>
      </c>
      <c r="C69" s="92">
        <v>0</v>
      </c>
      <c r="D69" s="92"/>
      <c r="E69" s="92">
        <f>$B69      +$C69      +$D69</f>
        <v>28977000</v>
      </c>
      <c r="F69" s="93">
        <v>28977000</v>
      </c>
      <c r="G69" s="94">
        <v>17750000</v>
      </c>
      <c r="H69" s="93">
        <v>10634000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10634000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36.698070883804398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28977000</v>
      </c>
      <c r="C70" s="101">
        <f>C69</f>
        <v>0</v>
      </c>
      <c r="D70" s="101"/>
      <c r="E70" s="101">
        <f>$B70      +$C70      +$D70</f>
        <v>28977000</v>
      </c>
      <c r="F70" s="102">
        <f t="shared" ref="F70:O70" si="44">F69</f>
        <v>28977000</v>
      </c>
      <c r="G70" s="103">
        <f t="shared" si="44"/>
        <v>17750000</v>
      </c>
      <c r="H70" s="102">
        <f t="shared" si="44"/>
        <v>10634000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10634000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36.698070883804398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28977000</v>
      </c>
      <c r="C71" s="104">
        <f>C69</f>
        <v>0</v>
      </c>
      <c r="D71" s="104"/>
      <c r="E71" s="104">
        <f>$B71      +$C71      +$D71</f>
        <v>28977000</v>
      </c>
      <c r="F71" s="105">
        <f t="shared" ref="F71:O71" si="45">F69</f>
        <v>28977000</v>
      </c>
      <c r="G71" s="106">
        <f t="shared" si="45"/>
        <v>17750000</v>
      </c>
      <c r="H71" s="105">
        <f t="shared" si="45"/>
        <v>10634000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10634000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36.698070883804398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40873000</v>
      </c>
      <c r="C72" s="104">
        <f>SUM(C9:C15,C18:C23,C26:C29,C32,C35:C39,C42:C52,C55:C58,C61:C65,C69)</f>
        <v>0</v>
      </c>
      <c r="D72" s="104"/>
      <c r="E72" s="104">
        <f>$B72      +$C72      +$D72</f>
        <v>40873000</v>
      </c>
      <c r="F72" s="105">
        <f t="shared" ref="F72:O72" si="46">SUM(F9:F15,F18:F23,F26:F29,F32,F35:F39,F42:F52,F55:F58,F61:F65,F69)</f>
        <v>40873000</v>
      </c>
      <c r="G72" s="106">
        <f t="shared" si="46"/>
        <v>20014000</v>
      </c>
      <c r="H72" s="105">
        <f t="shared" si="46"/>
        <v>11013000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11013000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26.944437648325298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6" si="0">$B10      +$C10      +$D10</f>
        <v>1720000</v>
      </c>
      <c r="F10" s="93">
        <v>1720000</v>
      </c>
      <c r="G10" s="94">
        <v>1720000</v>
      </c>
      <c r="H10" s="93">
        <v>466000</v>
      </c>
      <c r="I10" s="94">
        <v>466378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466000</v>
      </c>
      <c r="Q10" s="94">
        <f t="shared" ref="Q10:Q16" si="2">$I10      +$K10      +$M10      +$O10</f>
        <v>466378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27.093023255813954</v>
      </c>
      <c r="U10" s="50">
        <f t="shared" ref="U10:U15" si="6">IF(($E10      =0),0,(($Q10      /$E10      )*100))</f>
        <v>27.115000000000002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1720000</v>
      </c>
      <c r="C16" s="95">
        <f>SUM(C9:C15)</f>
        <v>0</v>
      </c>
      <c r="D16" s="95"/>
      <c r="E16" s="95">
        <f t="shared" si="0"/>
        <v>1720000</v>
      </c>
      <c r="F16" s="96">
        <f t="shared" ref="F16:O16" si="7">SUM(F9:F15)</f>
        <v>1720000</v>
      </c>
      <c r="G16" s="97">
        <f t="shared" si="7"/>
        <v>1720000</v>
      </c>
      <c r="H16" s="96">
        <f t="shared" si="7"/>
        <v>466000</v>
      </c>
      <c r="I16" s="97">
        <f t="shared" si="7"/>
        <v>466378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466000</v>
      </c>
      <c r="Q16" s="97">
        <f t="shared" si="2"/>
        <v>466378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27.093023255813954</v>
      </c>
      <c r="U16" s="54">
        <f>IF((SUM($E9:$E13)+$E15)=0,0,(Q16/(SUM($E9:$E13)+$E15)*100))</f>
        <v>27.115000000000002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245000</v>
      </c>
      <c r="H32" s="93">
        <v>105000</v>
      </c>
      <c r="I32" s="94">
        <v>142861</v>
      </c>
      <c r="J32" s="93"/>
      <c r="K32" s="94"/>
      <c r="L32" s="93"/>
      <c r="M32" s="94"/>
      <c r="N32" s="93"/>
      <c r="O32" s="94"/>
      <c r="P32" s="93">
        <f>$H32      +$J32      +$L32      +$N32</f>
        <v>105000</v>
      </c>
      <c r="Q32" s="94">
        <f>$I32      +$K32      +$M32      +$O32</f>
        <v>142861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10.714285714285714</v>
      </c>
      <c r="U32" s="50">
        <f>IF(($E32      =0),0,(($Q32      /$E32      )*100))</f>
        <v>14.57765306122449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245000</v>
      </c>
      <c r="H33" s="96">
        <f t="shared" si="17"/>
        <v>105000</v>
      </c>
      <c r="I33" s="97">
        <f t="shared" si="17"/>
        <v>142861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105000</v>
      </c>
      <c r="Q33" s="97">
        <f>$I33      +$K33      +$M33      +$O33</f>
        <v>142861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10.714285714285714</v>
      </c>
      <c r="U33" s="54">
        <f>IF($E33   =0,0,($Q33   /$E33   )*100)</f>
        <v>14.57765306122449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18486000</v>
      </c>
      <c r="C35" s="92">
        <v>0</v>
      </c>
      <c r="D35" s="92"/>
      <c r="E35" s="92">
        <f t="shared" ref="E35:E40" si="18">$B35      +$C35      +$D35</f>
        <v>18486000</v>
      </c>
      <c r="F35" s="93">
        <v>18486000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18486000</v>
      </c>
      <c r="C40" s="95">
        <f>SUM(C35:C39)</f>
        <v>0</v>
      </c>
      <c r="D40" s="95"/>
      <c r="E40" s="95">
        <f t="shared" si="18"/>
        <v>18486000</v>
      </c>
      <c r="F40" s="96">
        <f t="shared" ref="F40:O40" si="25">SUM(F35:F39)</f>
        <v>18486000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21186000</v>
      </c>
      <c r="C67" s="104">
        <f>SUM(C9:C15,C18:C23,C26:C29,C32,C35:C39,C42:C52,C55:C58,C61:C65)</f>
        <v>0</v>
      </c>
      <c r="D67" s="104"/>
      <c r="E67" s="104">
        <f t="shared" si="35"/>
        <v>21186000</v>
      </c>
      <c r="F67" s="105">
        <f t="shared" ref="F67:O67" si="43">SUM(F9:F15,F18:F23,F26:F29,F32,F35:F39,F42:F52,F55:F58,F61:F65)</f>
        <v>21186000</v>
      </c>
      <c r="G67" s="106">
        <f t="shared" si="43"/>
        <v>1965000</v>
      </c>
      <c r="H67" s="105">
        <f t="shared" si="43"/>
        <v>571000</v>
      </c>
      <c r="I67" s="106">
        <f t="shared" si="43"/>
        <v>609239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571000</v>
      </c>
      <c r="Q67" s="106">
        <f t="shared" si="37"/>
        <v>609239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2.6951760596620411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2.8756678938921931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24146000</v>
      </c>
      <c r="C69" s="92">
        <v>0</v>
      </c>
      <c r="D69" s="92"/>
      <c r="E69" s="92">
        <f>$B69      +$C69      +$D69</f>
        <v>24146000</v>
      </c>
      <c r="F69" s="93">
        <v>24146000</v>
      </c>
      <c r="G69" s="94">
        <v>16506000</v>
      </c>
      <c r="H69" s="93">
        <v>8035000</v>
      </c>
      <c r="I69" s="94">
        <v>3659608</v>
      </c>
      <c r="J69" s="93"/>
      <c r="K69" s="94"/>
      <c r="L69" s="93"/>
      <c r="M69" s="94"/>
      <c r="N69" s="93"/>
      <c r="O69" s="94"/>
      <c r="P69" s="93">
        <f>$H69      +$J69      +$L69      +$N69</f>
        <v>8035000</v>
      </c>
      <c r="Q69" s="94">
        <f>$I69      +$K69      +$M69      +$O69</f>
        <v>3659608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33.276733206328167</v>
      </c>
      <c r="U69" s="50">
        <f>IF(($E69      =0),0,(($Q69      /$E69      )*100))</f>
        <v>15.156166652861758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24146000</v>
      </c>
      <c r="C70" s="101">
        <f>C69</f>
        <v>0</v>
      </c>
      <c r="D70" s="101"/>
      <c r="E70" s="101">
        <f>$B70      +$C70      +$D70</f>
        <v>24146000</v>
      </c>
      <c r="F70" s="102">
        <f t="shared" ref="F70:O70" si="44">F69</f>
        <v>24146000</v>
      </c>
      <c r="G70" s="103">
        <f t="shared" si="44"/>
        <v>16506000</v>
      </c>
      <c r="H70" s="102">
        <f t="shared" si="44"/>
        <v>8035000</v>
      </c>
      <c r="I70" s="103">
        <f t="shared" si="44"/>
        <v>3659608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8035000</v>
      </c>
      <c r="Q70" s="103">
        <f>$I70      +$K70      +$M70      +$O70</f>
        <v>3659608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33.276733206328167</v>
      </c>
      <c r="U70" s="59">
        <f>IF($E70   =0,0,($Q70   /$E70 )*100)</f>
        <v>15.156166652861758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24146000</v>
      </c>
      <c r="C71" s="104">
        <f>C69</f>
        <v>0</v>
      </c>
      <c r="D71" s="104"/>
      <c r="E71" s="104">
        <f>$B71      +$C71      +$D71</f>
        <v>24146000</v>
      </c>
      <c r="F71" s="105">
        <f t="shared" ref="F71:O71" si="45">F69</f>
        <v>24146000</v>
      </c>
      <c r="G71" s="106">
        <f t="shared" si="45"/>
        <v>16506000</v>
      </c>
      <c r="H71" s="105">
        <f t="shared" si="45"/>
        <v>8035000</v>
      </c>
      <c r="I71" s="106">
        <f t="shared" si="45"/>
        <v>3659608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8035000</v>
      </c>
      <c r="Q71" s="106">
        <f>$I71      +$K71      +$M71      +$O71</f>
        <v>3659608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33.276733206328167</v>
      </c>
      <c r="U71" s="65">
        <f>IF($E71   =0,0,($Q71   /$E71   )*100)</f>
        <v>15.156166652861758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45332000</v>
      </c>
      <c r="C72" s="104">
        <f>SUM(C9:C15,C18:C23,C26:C29,C32,C35:C39,C42:C52,C55:C58,C61:C65,C69)</f>
        <v>0</v>
      </c>
      <c r="D72" s="104"/>
      <c r="E72" s="104">
        <f>$B72      +$C72      +$D72</f>
        <v>45332000</v>
      </c>
      <c r="F72" s="105">
        <f t="shared" ref="F72:O72" si="46">SUM(F9:F15,F18:F23,F26:F29,F32,F35:F39,F42:F52,F55:F58,F61:F65,F69)</f>
        <v>45332000</v>
      </c>
      <c r="G72" s="106">
        <f t="shared" si="46"/>
        <v>18471000</v>
      </c>
      <c r="H72" s="105">
        <f t="shared" si="46"/>
        <v>8606000</v>
      </c>
      <c r="I72" s="106">
        <f t="shared" si="46"/>
        <v>4268847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8606000</v>
      </c>
      <c r="Q72" s="106">
        <f>$I72      +$K72      +$M72      +$O72</f>
        <v>4268847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18.984381893585105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9.4168512309185566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1340000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1340000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46.206896551724135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1340000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1340000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46.206896551724135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1136000</v>
      </c>
      <c r="C32" s="92">
        <v>0</v>
      </c>
      <c r="D32" s="92"/>
      <c r="E32" s="92">
        <f>$B32      +$C32      +$D32</f>
        <v>1136000</v>
      </c>
      <c r="F32" s="93">
        <v>1136000</v>
      </c>
      <c r="G32" s="94">
        <v>284000</v>
      </c>
      <c r="H32" s="93">
        <v>313000</v>
      </c>
      <c r="I32" s="94">
        <v>119182</v>
      </c>
      <c r="J32" s="93"/>
      <c r="K32" s="94"/>
      <c r="L32" s="93"/>
      <c r="M32" s="94"/>
      <c r="N32" s="93"/>
      <c r="O32" s="94"/>
      <c r="P32" s="93">
        <f>$H32      +$J32      +$L32      +$N32</f>
        <v>313000</v>
      </c>
      <c r="Q32" s="94">
        <f>$I32      +$K32      +$M32      +$O32</f>
        <v>119182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27.552816901408448</v>
      </c>
      <c r="U32" s="50">
        <f>IF(($E32      =0),0,(($Q32      /$E32      )*100))</f>
        <v>10.491373239436621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1136000</v>
      </c>
      <c r="C33" s="95">
        <f>C32</f>
        <v>0</v>
      </c>
      <c r="D33" s="95"/>
      <c r="E33" s="95">
        <f>$B33      +$C33      +$D33</f>
        <v>1136000</v>
      </c>
      <c r="F33" s="96">
        <f t="shared" ref="F33:O33" si="17">F32</f>
        <v>1136000</v>
      </c>
      <c r="G33" s="97">
        <f t="shared" si="17"/>
        <v>284000</v>
      </c>
      <c r="H33" s="96">
        <f t="shared" si="17"/>
        <v>313000</v>
      </c>
      <c r="I33" s="97">
        <f t="shared" si="17"/>
        <v>119182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313000</v>
      </c>
      <c r="Q33" s="97">
        <f>$I33      +$K33      +$M33      +$O33</f>
        <v>119182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27.552816901408448</v>
      </c>
      <c r="U33" s="54">
        <f>IF($E33   =0,0,($Q33   /$E33   )*100)</f>
        <v>10.491373239436621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2196000</v>
      </c>
      <c r="C36" s="92">
        <v>0</v>
      </c>
      <c r="D36" s="92"/>
      <c r="E36" s="92">
        <f t="shared" si="18"/>
        <v>2196000</v>
      </c>
      <c r="F36" s="93">
        <v>2196000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2196000</v>
      </c>
      <c r="C40" s="95">
        <f>SUM(C35:C39)</f>
        <v>0</v>
      </c>
      <c r="D40" s="95"/>
      <c r="E40" s="95">
        <f t="shared" si="18"/>
        <v>2196000</v>
      </c>
      <c r="F40" s="96">
        <f t="shared" ref="F40:O40" si="25">SUM(F35:F39)</f>
        <v>2196000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6232000</v>
      </c>
      <c r="C67" s="104">
        <f>SUM(C9:C15,C18:C23,C26:C29,C32,C35:C39,C42:C52,C55:C58,C61:C65)</f>
        <v>0</v>
      </c>
      <c r="D67" s="104"/>
      <c r="E67" s="104">
        <f t="shared" si="35"/>
        <v>6232000</v>
      </c>
      <c r="F67" s="105">
        <f t="shared" ref="F67:O67" si="43">SUM(F9:F15,F18:F23,F26:F29,F32,F35:F39,F42:F52,F55:F58,F61:F65)</f>
        <v>6232000</v>
      </c>
      <c r="G67" s="106">
        <f t="shared" si="43"/>
        <v>3184000</v>
      </c>
      <c r="H67" s="105">
        <f t="shared" si="43"/>
        <v>1653000</v>
      </c>
      <c r="I67" s="106">
        <f t="shared" si="43"/>
        <v>119182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1653000</v>
      </c>
      <c r="Q67" s="106">
        <f t="shared" si="37"/>
        <v>119182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40.95639246778989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2.9529732408325073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12463000</v>
      </c>
      <c r="C69" s="92">
        <v>0</v>
      </c>
      <c r="D69" s="92"/>
      <c r="E69" s="92">
        <f>$B69      +$C69      +$D69</f>
        <v>12463000</v>
      </c>
      <c r="F69" s="93">
        <v>12463000</v>
      </c>
      <c r="G69" s="94">
        <v>7581000</v>
      </c>
      <c r="H69" s="93">
        <v>9228000</v>
      </c>
      <c r="I69" s="94">
        <v>4197256</v>
      </c>
      <c r="J69" s="93"/>
      <c r="K69" s="94"/>
      <c r="L69" s="93"/>
      <c r="M69" s="94"/>
      <c r="N69" s="93"/>
      <c r="O69" s="94"/>
      <c r="P69" s="93">
        <f>$H69      +$J69      +$L69      +$N69</f>
        <v>9228000</v>
      </c>
      <c r="Q69" s="94">
        <f>$I69      +$K69      +$M69      +$O69</f>
        <v>4197256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74.043167776618787</v>
      </c>
      <c r="U69" s="50">
        <f>IF(($E69      =0),0,(($Q69      /$E69      )*100))</f>
        <v>33.677734092915031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12463000</v>
      </c>
      <c r="C70" s="101">
        <f>C69</f>
        <v>0</v>
      </c>
      <c r="D70" s="101"/>
      <c r="E70" s="101">
        <f>$B70      +$C70      +$D70</f>
        <v>12463000</v>
      </c>
      <c r="F70" s="102">
        <f t="shared" ref="F70:O70" si="44">F69</f>
        <v>12463000</v>
      </c>
      <c r="G70" s="103">
        <f t="shared" si="44"/>
        <v>7581000</v>
      </c>
      <c r="H70" s="102">
        <f t="shared" si="44"/>
        <v>9228000</v>
      </c>
      <c r="I70" s="103">
        <f t="shared" si="44"/>
        <v>4197256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9228000</v>
      </c>
      <c r="Q70" s="103">
        <f>$I70      +$K70      +$M70      +$O70</f>
        <v>4197256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74.043167776618787</v>
      </c>
      <c r="U70" s="59">
        <f>IF($E70   =0,0,($Q70   /$E70 )*100)</f>
        <v>33.677734092915031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12463000</v>
      </c>
      <c r="C71" s="104">
        <f>C69</f>
        <v>0</v>
      </c>
      <c r="D71" s="104"/>
      <c r="E71" s="104">
        <f>$B71      +$C71      +$D71</f>
        <v>12463000</v>
      </c>
      <c r="F71" s="105">
        <f t="shared" ref="F71:O71" si="45">F69</f>
        <v>12463000</v>
      </c>
      <c r="G71" s="106">
        <f t="shared" si="45"/>
        <v>7581000</v>
      </c>
      <c r="H71" s="105">
        <f t="shared" si="45"/>
        <v>9228000</v>
      </c>
      <c r="I71" s="106">
        <f t="shared" si="45"/>
        <v>4197256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9228000</v>
      </c>
      <c r="Q71" s="106">
        <f>$I71      +$K71      +$M71      +$O71</f>
        <v>4197256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74.043167776618787</v>
      </c>
      <c r="U71" s="65">
        <f>IF($E71   =0,0,($Q71   /$E71   )*100)</f>
        <v>33.677734092915031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18695000</v>
      </c>
      <c r="C72" s="104">
        <f>SUM(C9:C15,C18:C23,C26:C29,C32,C35:C39,C42:C52,C55:C58,C61:C65,C69)</f>
        <v>0</v>
      </c>
      <c r="D72" s="104"/>
      <c r="E72" s="104">
        <f>$B72      +$C72      +$D72</f>
        <v>18695000</v>
      </c>
      <c r="F72" s="105">
        <f t="shared" ref="F72:O72" si="46">SUM(F9:F15,F18:F23,F26:F29,F32,F35:F39,F42:F52,F55:F58,F61:F65,F69)</f>
        <v>18695000</v>
      </c>
      <c r="G72" s="106">
        <f t="shared" si="46"/>
        <v>10765000</v>
      </c>
      <c r="H72" s="105">
        <f t="shared" si="46"/>
        <v>10881000</v>
      </c>
      <c r="I72" s="106">
        <f t="shared" si="46"/>
        <v>4316438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10881000</v>
      </c>
      <c r="Q72" s="106">
        <f>$I72      +$K72      +$M72      +$O72</f>
        <v>4316438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65.949451481908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26.161815867628341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189000</v>
      </c>
      <c r="I10" s="94">
        <v>189679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189000</v>
      </c>
      <c r="Q10" s="94">
        <f t="shared" ref="Q10:Q16" si="2">$I10      +$K10      +$M10      +$O10</f>
        <v>189679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10.8</v>
      </c>
      <c r="U10" s="50">
        <f t="shared" ref="U10:U15" si="6">IF(($E10      =0),0,(($Q10      /$E10      )*100))</f>
        <v>10.838799999999999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189000</v>
      </c>
      <c r="I16" s="97">
        <f t="shared" si="7"/>
        <v>189679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189000</v>
      </c>
      <c r="Q16" s="97">
        <f t="shared" si="2"/>
        <v>189679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10.8</v>
      </c>
      <c r="U16" s="54">
        <f>IF((SUM($E9:$E13)+$E15)=0,0,(Q16/(SUM($E9:$E13)+$E15)*100))</f>
        <v>10.838799999999999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2721000</v>
      </c>
      <c r="C29" s="92">
        <v>0</v>
      </c>
      <c r="D29" s="92"/>
      <c r="E29" s="92">
        <f>$B29      +$C29      +$D29</f>
        <v>2721000</v>
      </c>
      <c r="F29" s="93">
        <v>2721000</v>
      </c>
      <c r="G29" s="94">
        <v>1905000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2721000</v>
      </c>
      <c r="C30" s="95">
        <f>SUM(C26:C29)</f>
        <v>0</v>
      </c>
      <c r="D30" s="95"/>
      <c r="E30" s="95">
        <f>$B30      +$C30      +$D30</f>
        <v>2721000</v>
      </c>
      <c r="F30" s="96">
        <f t="shared" ref="F30:O30" si="16">SUM(F26:F29)</f>
        <v>2721000</v>
      </c>
      <c r="G30" s="97">
        <f t="shared" si="16"/>
        <v>1905000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3611000</v>
      </c>
      <c r="C32" s="92">
        <v>0</v>
      </c>
      <c r="D32" s="92"/>
      <c r="E32" s="92">
        <f>$B32      +$C32      +$D32</f>
        <v>3611000</v>
      </c>
      <c r="F32" s="93">
        <v>3611000</v>
      </c>
      <c r="G32" s="94">
        <v>903000</v>
      </c>
      <c r="H32" s="93">
        <v>678000</v>
      </c>
      <c r="I32" s="94">
        <v>677159</v>
      </c>
      <c r="J32" s="93"/>
      <c r="K32" s="94"/>
      <c r="L32" s="93"/>
      <c r="M32" s="94"/>
      <c r="N32" s="93"/>
      <c r="O32" s="94"/>
      <c r="P32" s="93">
        <f>$H32      +$J32      +$L32      +$N32</f>
        <v>678000</v>
      </c>
      <c r="Q32" s="94">
        <f>$I32      +$K32      +$M32      +$O32</f>
        <v>677159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18.775962337302687</v>
      </c>
      <c r="U32" s="50">
        <f>IF(($E32      =0),0,(($Q32      /$E32      )*100))</f>
        <v>18.752672389919688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3611000</v>
      </c>
      <c r="C33" s="95">
        <f>C32</f>
        <v>0</v>
      </c>
      <c r="D33" s="95"/>
      <c r="E33" s="95">
        <f>$B33      +$C33      +$D33</f>
        <v>3611000</v>
      </c>
      <c r="F33" s="96">
        <f t="shared" ref="F33:O33" si="17">F32</f>
        <v>3611000</v>
      </c>
      <c r="G33" s="97">
        <f t="shared" si="17"/>
        <v>903000</v>
      </c>
      <c r="H33" s="96">
        <f t="shared" si="17"/>
        <v>678000</v>
      </c>
      <c r="I33" s="97">
        <f t="shared" si="17"/>
        <v>677159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678000</v>
      </c>
      <c r="Q33" s="97">
        <f>$I33      +$K33      +$M33      +$O33</f>
        <v>677159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18.775962337302687</v>
      </c>
      <c r="U33" s="54">
        <f>IF($E33   =0,0,($Q33   /$E33   )*100)</f>
        <v>18.752672389919688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72350000</v>
      </c>
      <c r="C51" s="92">
        <v>0</v>
      </c>
      <c r="D51" s="92"/>
      <c r="E51" s="92">
        <f t="shared" si="26"/>
        <v>72350000</v>
      </c>
      <c r="F51" s="93">
        <v>72350000</v>
      </c>
      <c r="G51" s="94">
        <v>10000000</v>
      </c>
      <c r="H51" s="93"/>
      <c r="I51" s="94">
        <v>4990554</v>
      </c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4990554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6.8977940566689693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72350000</v>
      </c>
      <c r="C53" s="95">
        <f>SUM(C42:C52)</f>
        <v>0</v>
      </c>
      <c r="D53" s="95"/>
      <c r="E53" s="95">
        <f t="shared" si="26"/>
        <v>72350000</v>
      </c>
      <c r="F53" s="96">
        <f t="shared" ref="F53:O53" si="33">SUM(F42:F52)</f>
        <v>72350000</v>
      </c>
      <c r="G53" s="97">
        <f t="shared" si="33"/>
        <v>10000000</v>
      </c>
      <c r="H53" s="96">
        <f t="shared" si="33"/>
        <v>0</v>
      </c>
      <c r="I53" s="97">
        <f t="shared" si="33"/>
        <v>4990554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4990554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6.8977940566689693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83463000</v>
      </c>
      <c r="C67" s="104">
        <f>SUM(C9:C15,C18:C23,C26:C29,C32,C35:C39,C42:C52,C55:C58,C61:C65)</f>
        <v>0</v>
      </c>
      <c r="D67" s="104"/>
      <c r="E67" s="104">
        <f t="shared" si="35"/>
        <v>83463000</v>
      </c>
      <c r="F67" s="105">
        <f t="shared" ref="F67:O67" si="43">SUM(F9:F15,F18:F23,F26:F29,F32,F35:F39,F42:F52,F55:F58,F61:F65)</f>
        <v>83463000</v>
      </c>
      <c r="G67" s="106">
        <f t="shared" si="43"/>
        <v>14558000</v>
      </c>
      <c r="H67" s="105">
        <f t="shared" si="43"/>
        <v>867000</v>
      </c>
      <c r="I67" s="106">
        <f t="shared" si="43"/>
        <v>5857392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867000</v>
      </c>
      <c r="Q67" s="106">
        <f t="shared" si="37"/>
        <v>5857392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1.0779291824149593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7.282414959220211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255524000</v>
      </c>
      <c r="C69" s="92">
        <v>0</v>
      </c>
      <c r="D69" s="92"/>
      <c r="E69" s="92">
        <f>$B69      +$C69      +$D69</f>
        <v>255524000</v>
      </c>
      <c r="F69" s="93">
        <v>255524000</v>
      </c>
      <c r="G69" s="94">
        <v>21568000</v>
      </c>
      <c r="H69" s="93">
        <v>29422000</v>
      </c>
      <c r="I69" s="94">
        <v>30831631</v>
      </c>
      <c r="J69" s="93"/>
      <c r="K69" s="94"/>
      <c r="L69" s="93"/>
      <c r="M69" s="94"/>
      <c r="N69" s="93"/>
      <c r="O69" s="94"/>
      <c r="P69" s="93">
        <f>$H69      +$J69      +$L69      +$N69</f>
        <v>29422000</v>
      </c>
      <c r="Q69" s="94">
        <f>$I69      +$K69      +$M69      +$O69</f>
        <v>30831631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11.514378297146257</v>
      </c>
      <c r="U69" s="50">
        <f>IF(($E69      =0),0,(($Q69      /$E69      )*100))</f>
        <v>12.066041154646921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255524000</v>
      </c>
      <c r="C70" s="101">
        <f>C69</f>
        <v>0</v>
      </c>
      <c r="D70" s="101"/>
      <c r="E70" s="101">
        <f>$B70      +$C70      +$D70</f>
        <v>255524000</v>
      </c>
      <c r="F70" s="102">
        <f t="shared" ref="F70:O70" si="44">F69</f>
        <v>255524000</v>
      </c>
      <c r="G70" s="103">
        <f t="shared" si="44"/>
        <v>21568000</v>
      </c>
      <c r="H70" s="102">
        <f t="shared" si="44"/>
        <v>29422000</v>
      </c>
      <c r="I70" s="103">
        <f t="shared" si="44"/>
        <v>30831631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29422000</v>
      </c>
      <c r="Q70" s="103">
        <f>$I70      +$K70      +$M70      +$O70</f>
        <v>30831631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11.514378297146257</v>
      </c>
      <c r="U70" s="59">
        <f>IF($E70   =0,0,($Q70   /$E70 )*100)</f>
        <v>12.066041154646921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255524000</v>
      </c>
      <c r="C71" s="104">
        <f>C69</f>
        <v>0</v>
      </c>
      <c r="D71" s="104"/>
      <c r="E71" s="104">
        <f>$B71      +$C71      +$D71</f>
        <v>255524000</v>
      </c>
      <c r="F71" s="105">
        <f t="shared" ref="F71:O71" si="45">F69</f>
        <v>255524000</v>
      </c>
      <c r="G71" s="106">
        <f t="shared" si="45"/>
        <v>21568000</v>
      </c>
      <c r="H71" s="105">
        <f t="shared" si="45"/>
        <v>29422000</v>
      </c>
      <c r="I71" s="106">
        <f t="shared" si="45"/>
        <v>30831631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29422000</v>
      </c>
      <c r="Q71" s="106">
        <f>$I71      +$K71      +$M71      +$O71</f>
        <v>30831631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11.514378297146257</v>
      </c>
      <c r="U71" s="65">
        <f>IF($E71   =0,0,($Q71   /$E71   )*100)</f>
        <v>12.066041154646921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338987000</v>
      </c>
      <c r="C72" s="104">
        <f>SUM(C9:C15,C18:C23,C26:C29,C32,C35:C39,C42:C52,C55:C58,C61:C65,C69)</f>
        <v>0</v>
      </c>
      <c r="D72" s="104"/>
      <c r="E72" s="104">
        <f>$B72      +$C72      +$D72</f>
        <v>338987000</v>
      </c>
      <c r="F72" s="105">
        <f t="shared" ref="F72:O72" si="46">SUM(F9:F15,F18:F23,F26:F29,F32,F35:F39,F42:F52,F55:F58,F61:F65,F69)</f>
        <v>338987000</v>
      </c>
      <c r="G72" s="106">
        <f t="shared" si="46"/>
        <v>36126000</v>
      </c>
      <c r="H72" s="105">
        <f t="shared" si="46"/>
        <v>30289000</v>
      </c>
      <c r="I72" s="106">
        <f t="shared" si="46"/>
        <v>36689023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30289000</v>
      </c>
      <c r="Q72" s="106">
        <f>$I72      +$K72      +$M72      +$O72</f>
        <v>36689023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9.015763969091191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10.920782185762421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2200000</v>
      </c>
      <c r="C10" s="92">
        <v>0</v>
      </c>
      <c r="D10" s="92"/>
      <c r="E10" s="92">
        <f t="shared" ref="E10:E16" si="0">$B10      +$C10      +$D10</f>
        <v>2200000</v>
      </c>
      <c r="F10" s="93">
        <v>2200000</v>
      </c>
      <c r="G10" s="94">
        <v>2200000</v>
      </c>
      <c r="H10" s="93">
        <v>110000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110000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2200000</v>
      </c>
      <c r="C16" s="95">
        <f>SUM(C9:C15)</f>
        <v>0</v>
      </c>
      <c r="D16" s="95"/>
      <c r="E16" s="95">
        <f t="shared" si="0"/>
        <v>2200000</v>
      </c>
      <c r="F16" s="96">
        <f t="shared" ref="F16:O16" si="7">SUM(F9:F15)</f>
        <v>2200000</v>
      </c>
      <c r="G16" s="97">
        <f t="shared" si="7"/>
        <v>2200000</v>
      </c>
      <c r="H16" s="96">
        <f t="shared" si="7"/>
        <v>110000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1221000</v>
      </c>
      <c r="C32" s="92">
        <v>0</v>
      </c>
      <c r="D32" s="92"/>
      <c r="E32" s="92">
        <f>$B32      +$C32      +$D32</f>
        <v>1221000</v>
      </c>
      <c r="F32" s="93">
        <v>1221000</v>
      </c>
      <c r="G32" s="94">
        <v>306000</v>
      </c>
      <c r="H32" s="93">
        <v>480000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480000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39.31203931203931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1221000</v>
      </c>
      <c r="C33" s="95">
        <f>C32</f>
        <v>0</v>
      </c>
      <c r="D33" s="95"/>
      <c r="E33" s="95">
        <f>$B33      +$C33      +$D33</f>
        <v>1221000</v>
      </c>
      <c r="F33" s="96">
        <f t="shared" ref="F33:O33" si="17">F32</f>
        <v>1221000</v>
      </c>
      <c r="G33" s="97">
        <f t="shared" si="17"/>
        <v>306000</v>
      </c>
      <c r="H33" s="96">
        <f t="shared" si="17"/>
        <v>480000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480000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39.31203931203931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3551000</v>
      </c>
      <c r="C35" s="92">
        <v>0</v>
      </c>
      <c r="D35" s="92"/>
      <c r="E35" s="92">
        <f t="shared" ref="E35:E40" si="18">$B35      +$C35      +$D35</f>
        <v>3551000</v>
      </c>
      <c r="F35" s="93">
        <v>3551000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3551000</v>
      </c>
      <c r="C40" s="95">
        <f>SUM(C35:C39)</f>
        <v>0</v>
      </c>
      <c r="D40" s="95"/>
      <c r="E40" s="95">
        <f t="shared" si="18"/>
        <v>3551000</v>
      </c>
      <c r="F40" s="96">
        <f t="shared" ref="F40:O40" si="25">SUM(F35:F39)</f>
        <v>3551000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6972000</v>
      </c>
      <c r="C67" s="104">
        <f>SUM(C9:C15,C18:C23,C26:C29,C32,C35:C39,C42:C52,C55:C58,C61:C65)</f>
        <v>0</v>
      </c>
      <c r="D67" s="104"/>
      <c r="E67" s="104">
        <f t="shared" si="35"/>
        <v>6972000</v>
      </c>
      <c r="F67" s="105">
        <f t="shared" ref="F67:O67" si="43">SUM(F9:F15,F18:F23,F26:F29,F32,F35:F39,F42:F52,F55:F58,F61:F65)</f>
        <v>6972000</v>
      </c>
      <c r="G67" s="106">
        <f t="shared" si="43"/>
        <v>2506000</v>
      </c>
      <c r="H67" s="105">
        <f t="shared" si="43"/>
        <v>590000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590000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8.4624211130235238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20130000</v>
      </c>
      <c r="C69" s="92">
        <v>0</v>
      </c>
      <c r="D69" s="92"/>
      <c r="E69" s="92">
        <f>$B69      +$C69      +$D69</f>
        <v>20130000</v>
      </c>
      <c r="F69" s="93">
        <v>20130000</v>
      </c>
      <c r="G69" s="94">
        <v>6151000</v>
      </c>
      <c r="H69" s="93">
        <v>1550000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1550000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7.6999503229011435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20130000</v>
      </c>
      <c r="C70" s="101">
        <f>C69</f>
        <v>0</v>
      </c>
      <c r="D70" s="101"/>
      <c r="E70" s="101">
        <f>$B70      +$C70      +$D70</f>
        <v>20130000</v>
      </c>
      <c r="F70" s="102">
        <f t="shared" ref="F70:O70" si="44">F69</f>
        <v>20130000</v>
      </c>
      <c r="G70" s="103">
        <f t="shared" si="44"/>
        <v>6151000</v>
      </c>
      <c r="H70" s="102">
        <f t="shared" si="44"/>
        <v>1550000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1550000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7.6999503229011435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20130000</v>
      </c>
      <c r="C71" s="104">
        <f>C69</f>
        <v>0</v>
      </c>
      <c r="D71" s="104"/>
      <c r="E71" s="104">
        <f>$B71      +$C71      +$D71</f>
        <v>20130000</v>
      </c>
      <c r="F71" s="105">
        <f t="shared" ref="F71:O71" si="45">F69</f>
        <v>20130000</v>
      </c>
      <c r="G71" s="106">
        <f t="shared" si="45"/>
        <v>6151000</v>
      </c>
      <c r="H71" s="105">
        <f t="shared" si="45"/>
        <v>1550000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1550000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7.6999503229011435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27102000</v>
      </c>
      <c r="C72" s="104">
        <f>SUM(C9:C15,C18:C23,C26:C29,C32,C35:C39,C42:C52,C55:C58,C61:C65,C69)</f>
        <v>0</v>
      </c>
      <c r="D72" s="104"/>
      <c r="E72" s="104">
        <f>$B72      +$C72      +$D72</f>
        <v>27102000</v>
      </c>
      <c r="F72" s="105">
        <f t="shared" ref="F72:O72" si="46">SUM(F9:F15,F18:F23,F26:F29,F32,F35:F39,F42:F52,F55:F58,F61:F65,F69)</f>
        <v>27102000</v>
      </c>
      <c r="G72" s="106">
        <f t="shared" si="46"/>
        <v>8657000</v>
      </c>
      <c r="H72" s="105">
        <f t="shared" si="46"/>
        <v>2140000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2140000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7.8960962290605856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1900000</v>
      </c>
      <c r="C10" s="92">
        <v>0</v>
      </c>
      <c r="D10" s="92"/>
      <c r="E10" s="92">
        <f t="shared" ref="E10:E16" si="0">$B10      +$C10      +$D10</f>
        <v>1900000</v>
      </c>
      <c r="F10" s="93">
        <v>1900000</v>
      </c>
      <c r="G10" s="94">
        <v>1900000</v>
      </c>
      <c r="H10" s="93">
        <v>148000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148000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7.7894736842105265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34000000</v>
      </c>
      <c r="C13" s="92">
        <v>0</v>
      </c>
      <c r="D13" s="92"/>
      <c r="E13" s="92">
        <f t="shared" si="0"/>
        <v>34000000</v>
      </c>
      <c r="F13" s="93">
        <v>34000000</v>
      </c>
      <c r="G13" s="94">
        <v>10228000</v>
      </c>
      <c r="H13" s="93">
        <v>10228000</v>
      </c>
      <c r="I13" s="94"/>
      <c r="J13" s="93"/>
      <c r="K13" s="94"/>
      <c r="L13" s="93"/>
      <c r="M13" s="94"/>
      <c r="N13" s="93"/>
      <c r="O13" s="94"/>
      <c r="P13" s="93">
        <f t="shared" si="1"/>
        <v>10228000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30.08235294117647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1000000</v>
      </c>
      <c r="C14" s="92">
        <v>0</v>
      </c>
      <c r="D14" s="92"/>
      <c r="E14" s="92">
        <f t="shared" si="0"/>
        <v>1000000</v>
      </c>
      <c r="F14" s="93">
        <v>1000000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36900000</v>
      </c>
      <c r="C16" s="95">
        <f>SUM(C9:C15)</f>
        <v>0</v>
      </c>
      <c r="D16" s="95"/>
      <c r="E16" s="95">
        <f t="shared" si="0"/>
        <v>36900000</v>
      </c>
      <c r="F16" s="96">
        <f t="shared" ref="F16:O16" si="7">SUM(F9:F15)</f>
        <v>36900000</v>
      </c>
      <c r="G16" s="97">
        <f t="shared" si="7"/>
        <v>12128000</v>
      </c>
      <c r="H16" s="96">
        <f t="shared" si="7"/>
        <v>10376000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10376000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28.902506963788298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879000</v>
      </c>
      <c r="H32" s="93">
        <v>877000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877000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24.943117178612059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879000</v>
      </c>
      <c r="H33" s="96">
        <f t="shared" si="17"/>
        <v>877000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877000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24.943117178612059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24000000</v>
      </c>
      <c r="C35" s="92">
        <v>0</v>
      </c>
      <c r="D35" s="92"/>
      <c r="E35" s="92">
        <f t="shared" ref="E35:E40" si="18">$B35      +$C35      +$D35</f>
        <v>24000000</v>
      </c>
      <c r="F35" s="93">
        <v>24000000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42503000</v>
      </c>
      <c r="C36" s="92">
        <v>0</v>
      </c>
      <c r="D36" s="92"/>
      <c r="E36" s="92">
        <f t="shared" si="18"/>
        <v>42503000</v>
      </c>
      <c r="F36" s="93">
        <v>42503000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66503000</v>
      </c>
      <c r="C40" s="95">
        <f>SUM(C35:C39)</f>
        <v>0</v>
      </c>
      <c r="D40" s="95"/>
      <c r="E40" s="95">
        <f t="shared" si="18"/>
        <v>66503000</v>
      </c>
      <c r="F40" s="96">
        <f t="shared" ref="F40:O40" si="25">SUM(F35:F39)</f>
        <v>66503000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10000000</v>
      </c>
      <c r="H51" s="93">
        <v>6575000</v>
      </c>
      <c r="I51" s="94">
        <v>-96163454</v>
      </c>
      <c r="J51" s="93"/>
      <c r="K51" s="94"/>
      <c r="L51" s="93"/>
      <c r="M51" s="94"/>
      <c r="N51" s="93"/>
      <c r="O51" s="94"/>
      <c r="P51" s="93">
        <f t="shared" si="27"/>
        <v>6575000</v>
      </c>
      <c r="Q51" s="94">
        <f t="shared" si="28"/>
        <v>-96163454</v>
      </c>
      <c r="R51" s="48">
        <f t="shared" si="29"/>
        <v>0</v>
      </c>
      <c r="S51" s="49">
        <f t="shared" si="30"/>
        <v>0</v>
      </c>
      <c r="T51" s="48">
        <f t="shared" si="31"/>
        <v>16.4375</v>
      </c>
      <c r="U51" s="50">
        <f t="shared" si="32"/>
        <v>-240.408635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10000000</v>
      </c>
      <c r="H53" s="96">
        <f t="shared" si="33"/>
        <v>6575000</v>
      </c>
      <c r="I53" s="97">
        <f t="shared" si="33"/>
        <v>-96163454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6575000</v>
      </c>
      <c r="Q53" s="97">
        <f t="shared" si="28"/>
        <v>-96163454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16.4375</v>
      </c>
      <c r="U53" s="54">
        <f>IF((+$E43+$E45+$E47+$E48+$E51) =0,0,(Q53   /(+$E43+$E45+$E47+$E48+$E51) )*100)</f>
        <v>-240.408635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146919000</v>
      </c>
      <c r="C67" s="104">
        <f>SUM(C9:C15,C18:C23,C26:C29,C32,C35:C39,C42:C52,C55:C58,C61:C65)</f>
        <v>0</v>
      </c>
      <c r="D67" s="104"/>
      <c r="E67" s="104">
        <f t="shared" si="35"/>
        <v>146919000</v>
      </c>
      <c r="F67" s="105">
        <f t="shared" ref="F67:O67" si="43">SUM(F9:F15,F18:F23,F26:F29,F32,F35:F39,F42:F52,F55:F58,F61:F65)</f>
        <v>146919000</v>
      </c>
      <c r="G67" s="106">
        <f t="shared" si="43"/>
        <v>23007000</v>
      </c>
      <c r="H67" s="105">
        <f t="shared" si="43"/>
        <v>17828000</v>
      </c>
      <c r="I67" s="106">
        <f t="shared" si="43"/>
        <v>-96163454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17828000</v>
      </c>
      <c r="Q67" s="106">
        <f t="shared" si="37"/>
        <v>-96163454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17.239111936257444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-92.987017482787962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209331000</v>
      </c>
      <c r="C69" s="92">
        <v>0</v>
      </c>
      <c r="D69" s="92"/>
      <c r="E69" s="92">
        <f>$B69      +$C69      +$D69</f>
        <v>209331000</v>
      </c>
      <c r="F69" s="93">
        <v>209331000</v>
      </c>
      <c r="G69" s="94">
        <v>142284000</v>
      </c>
      <c r="H69" s="93">
        <v>45391000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45391000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21.683840424972889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209331000</v>
      </c>
      <c r="C70" s="101">
        <f>C69</f>
        <v>0</v>
      </c>
      <c r="D70" s="101"/>
      <c r="E70" s="101">
        <f>$B70      +$C70      +$D70</f>
        <v>209331000</v>
      </c>
      <c r="F70" s="102">
        <f t="shared" ref="F70:O70" si="44">F69</f>
        <v>209331000</v>
      </c>
      <c r="G70" s="103">
        <f t="shared" si="44"/>
        <v>142284000</v>
      </c>
      <c r="H70" s="102">
        <f t="shared" si="44"/>
        <v>45391000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45391000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21.683840424972889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209331000</v>
      </c>
      <c r="C71" s="104">
        <f>C69</f>
        <v>0</v>
      </c>
      <c r="D71" s="104"/>
      <c r="E71" s="104">
        <f>$B71      +$C71      +$D71</f>
        <v>209331000</v>
      </c>
      <c r="F71" s="105">
        <f t="shared" ref="F71:O71" si="45">F69</f>
        <v>209331000</v>
      </c>
      <c r="G71" s="106">
        <f t="shared" si="45"/>
        <v>142284000</v>
      </c>
      <c r="H71" s="105">
        <f t="shared" si="45"/>
        <v>45391000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45391000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21.683840424972889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356250000</v>
      </c>
      <c r="C72" s="104">
        <f>SUM(C9:C15,C18:C23,C26:C29,C32,C35:C39,C42:C52,C55:C58,C61:C65,C69)</f>
        <v>0</v>
      </c>
      <c r="D72" s="104"/>
      <c r="E72" s="104">
        <f>$B72      +$C72      +$D72</f>
        <v>356250000</v>
      </c>
      <c r="F72" s="105">
        <f t="shared" ref="F72:O72" si="46">SUM(F9:F15,F18:F23,F26:F29,F32,F35:F39,F42:F52,F55:F58,F61:F65,F69)</f>
        <v>356250000</v>
      </c>
      <c r="G72" s="106">
        <f t="shared" si="46"/>
        <v>165291000</v>
      </c>
      <c r="H72" s="105">
        <f t="shared" si="46"/>
        <v>63219000</v>
      </c>
      <c r="I72" s="106">
        <f t="shared" si="46"/>
        <v>-96163454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63219000</v>
      </c>
      <c r="Q72" s="106">
        <f>$I72      +$K72      +$M72      +$O72</f>
        <v>-96163454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20.21410277316809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-30.748002059172428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>
        <v>757000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757000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26.561403508771932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757000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757000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26.561403508771932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1329000</v>
      </c>
      <c r="C32" s="92">
        <v>0</v>
      </c>
      <c r="D32" s="92"/>
      <c r="E32" s="92">
        <f>$B32      +$C32      +$D32</f>
        <v>1329000</v>
      </c>
      <c r="F32" s="93">
        <v>1329000</v>
      </c>
      <c r="G32" s="94">
        <v>333000</v>
      </c>
      <c r="H32" s="93">
        <v>768000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768000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57.787810383747171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1329000</v>
      </c>
      <c r="C33" s="95">
        <f>C32</f>
        <v>0</v>
      </c>
      <c r="D33" s="95"/>
      <c r="E33" s="95">
        <f>$B33      +$C33      +$D33</f>
        <v>1329000</v>
      </c>
      <c r="F33" s="96">
        <f t="shared" ref="F33:O33" si="17">F32</f>
        <v>1329000</v>
      </c>
      <c r="G33" s="97">
        <f t="shared" si="17"/>
        <v>333000</v>
      </c>
      <c r="H33" s="96">
        <f t="shared" si="17"/>
        <v>768000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768000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57.787810383747171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18110000</v>
      </c>
      <c r="C35" s="92">
        <v>0</v>
      </c>
      <c r="D35" s="92"/>
      <c r="E35" s="92">
        <f t="shared" ref="E35:E40" si="18">$B35      +$C35      +$D35</f>
        <v>18110000</v>
      </c>
      <c r="F35" s="93">
        <v>18110000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18110000</v>
      </c>
      <c r="C40" s="95">
        <f>SUM(C35:C39)</f>
        <v>0</v>
      </c>
      <c r="D40" s="95"/>
      <c r="E40" s="95">
        <f t="shared" si="18"/>
        <v>18110000</v>
      </c>
      <c r="F40" s="96">
        <f t="shared" ref="F40:O40" si="25">SUM(F35:F39)</f>
        <v>18110000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22289000</v>
      </c>
      <c r="C67" s="104">
        <f>SUM(C9:C15,C18:C23,C26:C29,C32,C35:C39,C42:C52,C55:C58,C61:C65)</f>
        <v>0</v>
      </c>
      <c r="D67" s="104"/>
      <c r="E67" s="104">
        <f t="shared" si="35"/>
        <v>22289000</v>
      </c>
      <c r="F67" s="105">
        <f t="shared" ref="F67:O67" si="43">SUM(F9:F15,F18:F23,F26:F29,F32,F35:F39,F42:F52,F55:F58,F61:F65)</f>
        <v>22289000</v>
      </c>
      <c r="G67" s="106">
        <f t="shared" si="43"/>
        <v>3183000</v>
      </c>
      <c r="H67" s="105">
        <f t="shared" si="43"/>
        <v>1525000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1525000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6.8419399703889816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24755000</v>
      </c>
      <c r="C69" s="92">
        <v>0</v>
      </c>
      <c r="D69" s="92"/>
      <c r="E69" s="92">
        <f>$B69      +$C69      +$D69</f>
        <v>24755000</v>
      </c>
      <c r="F69" s="93">
        <v>24755000</v>
      </c>
      <c r="G69" s="94">
        <v>19723000</v>
      </c>
      <c r="H69" s="93">
        <v>3860000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3860000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15.592809533427591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24755000</v>
      </c>
      <c r="C70" s="101">
        <f>C69</f>
        <v>0</v>
      </c>
      <c r="D70" s="101"/>
      <c r="E70" s="101">
        <f>$B70      +$C70      +$D70</f>
        <v>24755000</v>
      </c>
      <c r="F70" s="102">
        <f t="shared" ref="F70:O70" si="44">F69</f>
        <v>24755000</v>
      </c>
      <c r="G70" s="103">
        <f t="shared" si="44"/>
        <v>19723000</v>
      </c>
      <c r="H70" s="102">
        <f t="shared" si="44"/>
        <v>3860000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3860000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15.592809533427591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24755000</v>
      </c>
      <c r="C71" s="104">
        <f>C69</f>
        <v>0</v>
      </c>
      <c r="D71" s="104"/>
      <c r="E71" s="104">
        <f>$B71      +$C71      +$D71</f>
        <v>24755000</v>
      </c>
      <c r="F71" s="105">
        <f t="shared" ref="F71:O71" si="45">F69</f>
        <v>24755000</v>
      </c>
      <c r="G71" s="106">
        <f t="shared" si="45"/>
        <v>19723000</v>
      </c>
      <c r="H71" s="105">
        <f t="shared" si="45"/>
        <v>3860000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3860000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15.592809533427591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47044000</v>
      </c>
      <c r="C72" s="104">
        <f>SUM(C9:C15,C18:C23,C26:C29,C32,C35:C39,C42:C52,C55:C58,C61:C65,C69)</f>
        <v>0</v>
      </c>
      <c r="D72" s="104"/>
      <c r="E72" s="104">
        <f>$B72      +$C72      +$D72</f>
        <v>47044000</v>
      </c>
      <c r="F72" s="105">
        <f t="shared" ref="F72:O72" si="46">SUM(F9:F15,F18:F23,F26:F29,F32,F35:F39,F42:F52,F55:F58,F61:F65,F69)</f>
        <v>47044000</v>
      </c>
      <c r="G72" s="106">
        <f t="shared" si="46"/>
        <v>22906000</v>
      </c>
      <c r="H72" s="105">
        <f t="shared" si="46"/>
        <v>5385000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5385000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11.446730720176856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280000</v>
      </c>
      <c r="I10" s="94">
        <v>279953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280000</v>
      </c>
      <c r="Q10" s="94">
        <f t="shared" ref="Q10:Q16" si="2">$I10      +$K10      +$M10      +$O10</f>
        <v>279953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15.135135135135137</v>
      </c>
      <c r="U10" s="50">
        <f t="shared" ref="U10:U15" si="6">IF(($E10      =0),0,(($Q10      /$E10      )*100))</f>
        <v>15.132594594594595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280000</v>
      </c>
      <c r="I16" s="97">
        <f t="shared" si="7"/>
        <v>279953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280000</v>
      </c>
      <c r="Q16" s="97">
        <f t="shared" si="2"/>
        <v>279953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15.135135135135137</v>
      </c>
      <c r="U16" s="54">
        <f>IF((SUM($E9:$E13)+$E15)=0,0,(Q16/(SUM($E9:$E13)+$E15)*100))</f>
        <v>15.132594594594595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1101000</v>
      </c>
      <c r="C32" s="92">
        <v>0</v>
      </c>
      <c r="D32" s="92"/>
      <c r="E32" s="92">
        <f>$B32      +$C32      +$D32</f>
        <v>1101000</v>
      </c>
      <c r="F32" s="93">
        <v>1101000</v>
      </c>
      <c r="G32" s="94">
        <v>276000</v>
      </c>
      <c r="H32" s="93">
        <v>131000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131000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11.89827429609446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1101000</v>
      </c>
      <c r="C33" s="95">
        <f>C32</f>
        <v>0</v>
      </c>
      <c r="D33" s="95"/>
      <c r="E33" s="95">
        <f>$B33      +$C33      +$D33</f>
        <v>1101000</v>
      </c>
      <c r="F33" s="96">
        <f t="shared" ref="F33:O33" si="17">F32</f>
        <v>1101000</v>
      </c>
      <c r="G33" s="97">
        <f t="shared" si="17"/>
        <v>276000</v>
      </c>
      <c r="H33" s="96">
        <f t="shared" si="17"/>
        <v>131000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131000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11.89827429609446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10980000</v>
      </c>
      <c r="C35" s="92">
        <v>0</v>
      </c>
      <c r="D35" s="92"/>
      <c r="E35" s="92">
        <f t="shared" ref="E35:E40" si="18">$B35      +$C35      +$D35</f>
        <v>10980000</v>
      </c>
      <c r="F35" s="93">
        <v>10980000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10980000</v>
      </c>
      <c r="C40" s="95">
        <f>SUM(C35:C39)</f>
        <v>0</v>
      </c>
      <c r="D40" s="95"/>
      <c r="E40" s="95">
        <f t="shared" si="18"/>
        <v>10980000</v>
      </c>
      <c r="F40" s="96">
        <f t="shared" ref="F40:O40" si="25">SUM(F35:F39)</f>
        <v>10980000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13931000</v>
      </c>
      <c r="C67" s="104">
        <f>SUM(C9:C15,C18:C23,C26:C29,C32,C35:C39,C42:C52,C55:C58,C61:C65)</f>
        <v>0</v>
      </c>
      <c r="D67" s="104"/>
      <c r="E67" s="104">
        <f t="shared" si="35"/>
        <v>13931000</v>
      </c>
      <c r="F67" s="105">
        <f t="shared" ref="F67:O67" si="43">SUM(F9:F15,F18:F23,F26:F29,F32,F35:F39,F42:F52,F55:F58,F61:F65)</f>
        <v>13931000</v>
      </c>
      <c r="G67" s="106">
        <f t="shared" si="43"/>
        <v>2126000</v>
      </c>
      <c r="H67" s="105">
        <f t="shared" si="43"/>
        <v>411000</v>
      </c>
      <c r="I67" s="106">
        <f t="shared" si="43"/>
        <v>279953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411000</v>
      </c>
      <c r="Q67" s="106">
        <f t="shared" si="37"/>
        <v>279953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2.9502548273634339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2.0095685880410592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19266000</v>
      </c>
      <c r="C69" s="92">
        <v>0</v>
      </c>
      <c r="D69" s="92"/>
      <c r="E69" s="92">
        <f>$B69      +$C69      +$D69</f>
        <v>19266000</v>
      </c>
      <c r="F69" s="93">
        <v>19266000</v>
      </c>
      <c r="G69" s="94">
        <v>11805000</v>
      </c>
      <c r="H69" s="93">
        <v>8604000</v>
      </c>
      <c r="I69" s="94">
        <v>12764211</v>
      </c>
      <c r="J69" s="93"/>
      <c r="K69" s="94"/>
      <c r="L69" s="93"/>
      <c r="M69" s="94"/>
      <c r="N69" s="93"/>
      <c r="O69" s="94"/>
      <c r="P69" s="93">
        <f>$H69      +$J69      +$L69      +$N69</f>
        <v>8604000</v>
      </c>
      <c r="Q69" s="94">
        <f>$I69      +$K69      +$M69      +$O69</f>
        <v>12764211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44.658984739956395</v>
      </c>
      <c r="U69" s="50">
        <f>IF(($E69      =0),0,(($Q69      /$E69      )*100))</f>
        <v>66.252522578635947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19266000</v>
      </c>
      <c r="C70" s="101">
        <f>C69</f>
        <v>0</v>
      </c>
      <c r="D70" s="101"/>
      <c r="E70" s="101">
        <f>$B70      +$C70      +$D70</f>
        <v>19266000</v>
      </c>
      <c r="F70" s="102">
        <f t="shared" ref="F70:O70" si="44">F69</f>
        <v>19266000</v>
      </c>
      <c r="G70" s="103">
        <f t="shared" si="44"/>
        <v>11805000</v>
      </c>
      <c r="H70" s="102">
        <f t="shared" si="44"/>
        <v>8604000</v>
      </c>
      <c r="I70" s="103">
        <f t="shared" si="44"/>
        <v>12764211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8604000</v>
      </c>
      <c r="Q70" s="103">
        <f>$I70      +$K70      +$M70      +$O70</f>
        <v>12764211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44.658984739956395</v>
      </c>
      <c r="U70" s="59">
        <f>IF($E70   =0,0,($Q70   /$E70 )*100)</f>
        <v>66.252522578635947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19266000</v>
      </c>
      <c r="C71" s="104">
        <f>C69</f>
        <v>0</v>
      </c>
      <c r="D71" s="104"/>
      <c r="E71" s="104">
        <f>$B71      +$C71      +$D71</f>
        <v>19266000</v>
      </c>
      <c r="F71" s="105">
        <f t="shared" ref="F71:O71" si="45">F69</f>
        <v>19266000</v>
      </c>
      <c r="G71" s="106">
        <f t="shared" si="45"/>
        <v>11805000</v>
      </c>
      <c r="H71" s="105">
        <f t="shared" si="45"/>
        <v>8604000</v>
      </c>
      <c r="I71" s="106">
        <f t="shared" si="45"/>
        <v>12764211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8604000</v>
      </c>
      <c r="Q71" s="106">
        <f>$I71      +$K71      +$M71      +$O71</f>
        <v>12764211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44.658984739956395</v>
      </c>
      <c r="U71" s="65">
        <f>IF($E71   =0,0,($Q71   /$E71   )*100)</f>
        <v>66.252522578635947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33197000</v>
      </c>
      <c r="C72" s="104">
        <f>SUM(C9:C15,C18:C23,C26:C29,C32,C35:C39,C42:C52,C55:C58,C61:C65,C69)</f>
        <v>0</v>
      </c>
      <c r="D72" s="104"/>
      <c r="E72" s="104">
        <f>$B72      +$C72      +$D72</f>
        <v>33197000</v>
      </c>
      <c r="F72" s="105">
        <f t="shared" ref="F72:O72" si="46">SUM(F9:F15,F18:F23,F26:F29,F32,F35:F39,F42:F52,F55:F58,F61:F65,F69)</f>
        <v>33197000</v>
      </c>
      <c r="G72" s="106">
        <f t="shared" si="46"/>
        <v>13931000</v>
      </c>
      <c r="H72" s="105">
        <f t="shared" si="46"/>
        <v>9015000</v>
      </c>
      <c r="I72" s="106">
        <f t="shared" si="46"/>
        <v>13044164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9015000</v>
      </c>
      <c r="Q72" s="106">
        <f>$I72      +$K72      +$M72      +$O72</f>
        <v>13044164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27.156068319426453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39.293201192878875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542000</v>
      </c>
      <c r="I10" s="94">
        <v>608520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542000</v>
      </c>
      <c r="Q10" s="94">
        <f t="shared" ref="Q10:Q16" si="2">$I10      +$K10      +$M10      +$O10</f>
        <v>608520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29.297297297297298</v>
      </c>
      <c r="U10" s="50">
        <f t="shared" ref="U10:U15" si="6">IF(($E10      =0),0,(($Q10      /$E10      )*100))</f>
        <v>32.89297297297297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542000</v>
      </c>
      <c r="I16" s="97">
        <f t="shared" si="7"/>
        <v>608520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542000</v>
      </c>
      <c r="Q16" s="97">
        <f t="shared" si="2"/>
        <v>608520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29.297297297297298</v>
      </c>
      <c r="U16" s="54">
        <f>IF((SUM($E9:$E13)+$E15)=0,0,(Q16/(SUM($E9:$E13)+$E15)*100))</f>
        <v>32.89297297297297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2513000</v>
      </c>
      <c r="C32" s="92">
        <v>0</v>
      </c>
      <c r="D32" s="92"/>
      <c r="E32" s="92">
        <f>$B32      +$C32      +$D32</f>
        <v>2513000</v>
      </c>
      <c r="F32" s="93">
        <v>2513000</v>
      </c>
      <c r="G32" s="94">
        <v>629000</v>
      </c>
      <c r="H32" s="93">
        <v>1480000</v>
      </c>
      <c r="I32" s="94">
        <v>2102033</v>
      </c>
      <c r="J32" s="93"/>
      <c r="K32" s="94"/>
      <c r="L32" s="93"/>
      <c r="M32" s="94"/>
      <c r="N32" s="93"/>
      <c r="O32" s="94"/>
      <c r="P32" s="93">
        <f>$H32      +$J32      +$L32      +$N32</f>
        <v>1480000</v>
      </c>
      <c r="Q32" s="94">
        <f>$I32      +$K32      +$M32      +$O32</f>
        <v>2102033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58.893752487067253</v>
      </c>
      <c r="U32" s="50">
        <f>IF(($E32      =0),0,(($Q32      /$E32      )*100))</f>
        <v>83.646358933545557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2513000</v>
      </c>
      <c r="C33" s="95">
        <f>C32</f>
        <v>0</v>
      </c>
      <c r="D33" s="95"/>
      <c r="E33" s="95">
        <f>$B33      +$C33      +$D33</f>
        <v>2513000</v>
      </c>
      <c r="F33" s="96">
        <f t="shared" ref="F33:O33" si="17">F32</f>
        <v>2513000</v>
      </c>
      <c r="G33" s="97">
        <f t="shared" si="17"/>
        <v>629000</v>
      </c>
      <c r="H33" s="96">
        <f t="shared" si="17"/>
        <v>1480000</v>
      </c>
      <c r="I33" s="97">
        <f t="shared" si="17"/>
        <v>2102033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1480000</v>
      </c>
      <c r="Q33" s="97">
        <f>$I33      +$K33      +$M33      +$O33</f>
        <v>2102033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58.893752487067253</v>
      </c>
      <c r="U33" s="54">
        <f>IF($E33   =0,0,($Q33   /$E33   )*100)</f>
        <v>83.646358933545557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13400000</v>
      </c>
      <c r="C35" s="92">
        <v>0</v>
      </c>
      <c r="D35" s="92"/>
      <c r="E35" s="92">
        <f t="shared" ref="E35:E40" si="18">$B35      +$C35      +$D35</f>
        <v>13400000</v>
      </c>
      <c r="F35" s="93">
        <v>13400000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13400000</v>
      </c>
      <c r="C40" s="95">
        <f>SUM(C35:C39)</f>
        <v>0</v>
      </c>
      <c r="D40" s="95"/>
      <c r="E40" s="95">
        <f t="shared" si="18"/>
        <v>13400000</v>
      </c>
      <c r="F40" s="96">
        <f t="shared" ref="F40:O40" si="25">SUM(F35:F39)</f>
        <v>13400000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17763000</v>
      </c>
      <c r="C67" s="104">
        <f>SUM(C9:C15,C18:C23,C26:C29,C32,C35:C39,C42:C52,C55:C58,C61:C65)</f>
        <v>0</v>
      </c>
      <c r="D67" s="104"/>
      <c r="E67" s="104">
        <f t="shared" si="35"/>
        <v>17763000</v>
      </c>
      <c r="F67" s="105">
        <f t="shared" ref="F67:O67" si="43">SUM(F9:F15,F18:F23,F26:F29,F32,F35:F39,F42:F52,F55:F58,F61:F65)</f>
        <v>17763000</v>
      </c>
      <c r="G67" s="106">
        <f t="shared" si="43"/>
        <v>2479000</v>
      </c>
      <c r="H67" s="105">
        <f t="shared" si="43"/>
        <v>2022000</v>
      </c>
      <c r="I67" s="106">
        <f t="shared" si="43"/>
        <v>2710553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2022000</v>
      </c>
      <c r="Q67" s="106">
        <f t="shared" si="37"/>
        <v>2710553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11.383212295220401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15.259545121882564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29734000</v>
      </c>
      <c r="C69" s="92">
        <v>0</v>
      </c>
      <c r="D69" s="92"/>
      <c r="E69" s="92">
        <f>$B69      +$C69      +$D69</f>
        <v>29734000</v>
      </c>
      <c r="F69" s="93">
        <v>29734000</v>
      </c>
      <c r="G69" s="94">
        <v>18000000</v>
      </c>
      <c r="H69" s="93">
        <v>11993000</v>
      </c>
      <c r="I69" s="94">
        <v>9425009</v>
      </c>
      <c r="J69" s="93"/>
      <c r="K69" s="94"/>
      <c r="L69" s="93"/>
      <c r="M69" s="94"/>
      <c r="N69" s="93"/>
      <c r="O69" s="94"/>
      <c r="P69" s="93">
        <f>$H69      +$J69      +$L69      +$N69</f>
        <v>11993000</v>
      </c>
      <c r="Q69" s="94">
        <f>$I69      +$K69      +$M69      +$O69</f>
        <v>9425009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40.334297437277186</v>
      </c>
      <c r="U69" s="50">
        <f>IF(($E69      =0),0,(($Q69      /$E69      )*100))</f>
        <v>31.697750050447297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29734000</v>
      </c>
      <c r="C70" s="101">
        <f>C69</f>
        <v>0</v>
      </c>
      <c r="D70" s="101"/>
      <c r="E70" s="101">
        <f>$B70      +$C70      +$D70</f>
        <v>29734000</v>
      </c>
      <c r="F70" s="102">
        <f t="shared" ref="F70:O70" si="44">F69</f>
        <v>29734000</v>
      </c>
      <c r="G70" s="103">
        <f t="shared" si="44"/>
        <v>18000000</v>
      </c>
      <c r="H70" s="102">
        <f t="shared" si="44"/>
        <v>11993000</v>
      </c>
      <c r="I70" s="103">
        <f t="shared" si="44"/>
        <v>9425009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11993000</v>
      </c>
      <c r="Q70" s="103">
        <f>$I70      +$K70      +$M70      +$O70</f>
        <v>9425009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40.334297437277186</v>
      </c>
      <c r="U70" s="59">
        <f>IF($E70   =0,0,($Q70   /$E70 )*100)</f>
        <v>31.697750050447297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29734000</v>
      </c>
      <c r="C71" s="104">
        <f>C69</f>
        <v>0</v>
      </c>
      <c r="D71" s="104"/>
      <c r="E71" s="104">
        <f>$B71      +$C71      +$D71</f>
        <v>29734000</v>
      </c>
      <c r="F71" s="105">
        <f t="shared" ref="F71:O71" si="45">F69</f>
        <v>29734000</v>
      </c>
      <c r="G71" s="106">
        <f t="shared" si="45"/>
        <v>18000000</v>
      </c>
      <c r="H71" s="105">
        <f t="shared" si="45"/>
        <v>11993000</v>
      </c>
      <c r="I71" s="106">
        <f t="shared" si="45"/>
        <v>9425009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11993000</v>
      </c>
      <c r="Q71" s="106">
        <f>$I71      +$K71      +$M71      +$O71</f>
        <v>9425009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40.334297437277186</v>
      </c>
      <c r="U71" s="65">
        <f>IF($E71   =0,0,($Q71   /$E71   )*100)</f>
        <v>31.697750050447297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47497000</v>
      </c>
      <c r="C72" s="104">
        <f>SUM(C9:C15,C18:C23,C26:C29,C32,C35:C39,C42:C52,C55:C58,C61:C65,C69)</f>
        <v>0</v>
      </c>
      <c r="D72" s="104"/>
      <c r="E72" s="104">
        <f>$B72      +$C72      +$D72</f>
        <v>47497000</v>
      </c>
      <c r="F72" s="105">
        <f t="shared" ref="F72:O72" si="46">SUM(F9:F15,F18:F23,F26:F29,F32,F35:F39,F42:F52,F55:F58,F61:F65,F69)</f>
        <v>47497000</v>
      </c>
      <c r="G72" s="106">
        <f t="shared" si="46"/>
        <v>20479000</v>
      </c>
      <c r="H72" s="105">
        <f t="shared" si="46"/>
        <v>14015000</v>
      </c>
      <c r="I72" s="106">
        <f t="shared" si="46"/>
        <v>12135562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14015000</v>
      </c>
      <c r="Q72" s="106">
        <f>$I72      +$K72      +$M72      +$O72</f>
        <v>12135562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29.507126765901003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25.550165273596225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6" si="0">$B10      +$C10      +$D10</f>
        <v>2100000</v>
      </c>
      <c r="F10" s="93">
        <v>2100000</v>
      </c>
      <c r="G10" s="94">
        <v>2100000</v>
      </c>
      <c r="H10" s="93">
        <v>207000</v>
      </c>
      <c r="I10" s="94">
        <v>57037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207000</v>
      </c>
      <c r="Q10" s="94">
        <f t="shared" ref="Q10:Q16" si="2">$I10      +$K10      +$M10      +$O10</f>
        <v>57037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9.8571428571428577</v>
      </c>
      <c r="U10" s="50">
        <f t="shared" ref="U10:U15" si="6">IF(($E10      =0),0,(($Q10      /$E10      )*100))</f>
        <v>2.716047619047619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2100000</v>
      </c>
      <c r="C16" s="95">
        <f>SUM(C9:C15)</f>
        <v>0</v>
      </c>
      <c r="D16" s="95"/>
      <c r="E16" s="95">
        <f t="shared" si="0"/>
        <v>2100000</v>
      </c>
      <c r="F16" s="96">
        <f t="shared" ref="F16:O16" si="7">SUM(F9:F15)</f>
        <v>2100000</v>
      </c>
      <c r="G16" s="97">
        <f t="shared" si="7"/>
        <v>2100000</v>
      </c>
      <c r="H16" s="96">
        <f t="shared" si="7"/>
        <v>207000</v>
      </c>
      <c r="I16" s="97">
        <f t="shared" si="7"/>
        <v>57037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207000</v>
      </c>
      <c r="Q16" s="97">
        <f t="shared" si="2"/>
        <v>57037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9.8571428571428577</v>
      </c>
      <c r="U16" s="54">
        <f>IF((SUM($E9:$E13)+$E15)=0,0,(Q16/(SUM($E9:$E13)+$E15)*100))</f>
        <v>2.716047619047619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2114000</v>
      </c>
      <c r="C32" s="92">
        <v>0</v>
      </c>
      <c r="D32" s="92"/>
      <c r="E32" s="92">
        <f>$B32      +$C32      +$D32</f>
        <v>2114000</v>
      </c>
      <c r="F32" s="93">
        <v>2114000</v>
      </c>
      <c r="G32" s="94">
        <v>529000</v>
      </c>
      <c r="H32" s="93">
        <v>529000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529000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25.023651844843897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2114000</v>
      </c>
      <c r="C33" s="95">
        <f>C32</f>
        <v>0</v>
      </c>
      <c r="D33" s="95"/>
      <c r="E33" s="95">
        <f>$B33      +$C33      +$D33</f>
        <v>2114000</v>
      </c>
      <c r="F33" s="96">
        <f t="shared" ref="F33:O33" si="17">F32</f>
        <v>2114000</v>
      </c>
      <c r="G33" s="97">
        <f t="shared" si="17"/>
        <v>529000</v>
      </c>
      <c r="H33" s="96">
        <f t="shared" si="17"/>
        <v>529000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529000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25.023651844843897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3175000</v>
      </c>
      <c r="C36" s="92">
        <v>0</v>
      </c>
      <c r="D36" s="92"/>
      <c r="E36" s="92">
        <f t="shared" si="18"/>
        <v>3175000</v>
      </c>
      <c r="F36" s="93">
        <v>3175000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3175000</v>
      </c>
      <c r="C40" s="95">
        <f>SUM(C35:C39)</f>
        <v>0</v>
      </c>
      <c r="D40" s="95"/>
      <c r="E40" s="95">
        <f t="shared" si="18"/>
        <v>3175000</v>
      </c>
      <c r="F40" s="96">
        <f t="shared" ref="F40:O40" si="25">SUM(F35:F39)</f>
        <v>3175000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7389000</v>
      </c>
      <c r="C67" s="104">
        <f>SUM(C9:C15,C18:C23,C26:C29,C32,C35:C39,C42:C52,C55:C58,C61:C65)</f>
        <v>0</v>
      </c>
      <c r="D67" s="104"/>
      <c r="E67" s="104">
        <f t="shared" si="35"/>
        <v>7389000</v>
      </c>
      <c r="F67" s="105">
        <f t="shared" ref="F67:O67" si="43">SUM(F9:F15,F18:F23,F26:F29,F32,F35:F39,F42:F52,F55:F58,F61:F65)</f>
        <v>7389000</v>
      </c>
      <c r="G67" s="106">
        <f t="shared" si="43"/>
        <v>2629000</v>
      </c>
      <c r="H67" s="105">
        <f t="shared" si="43"/>
        <v>736000</v>
      </c>
      <c r="I67" s="106">
        <f t="shared" si="43"/>
        <v>57037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736000</v>
      </c>
      <c r="Q67" s="106">
        <f t="shared" si="37"/>
        <v>57037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17.465590887517799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1.3535121025154246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39665000</v>
      </c>
      <c r="C69" s="92">
        <v>0</v>
      </c>
      <c r="D69" s="92"/>
      <c r="E69" s="92">
        <f>$B69      +$C69      +$D69</f>
        <v>39665000</v>
      </c>
      <c r="F69" s="93">
        <v>39665000</v>
      </c>
      <c r="G69" s="94">
        <v>24047000</v>
      </c>
      <c r="H69" s="93">
        <v>11553000</v>
      </c>
      <c r="I69" s="94">
        <v>7260179</v>
      </c>
      <c r="J69" s="93"/>
      <c r="K69" s="94"/>
      <c r="L69" s="93"/>
      <c r="M69" s="94"/>
      <c r="N69" s="93"/>
      <c r="O69" s="94"/>
      <c r="P69" s="93">
        <f>$H69      +$J69      +$L69      +$N69</f>
        <v>11553000</v>
      </c>
      <c r="Q69" s="94">
        <f>$I69      +$K69      +$M69      +$O69</f>
        <v>7260179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29.126433883776631</v>
      </c>
      <c r="U69" s="50">
        <f>IF(($E69      =0),0,(($Q69      /$E69      )*100))</f>
        <v>18.303741333669482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39665000</v>
      </c>
      <c r="C70" s="101">
        <f>C69</f>
        <v>0</v>
      </c>
      <c r="D70" s="101"/>
      <c r="E70" s="101">
        <f>$B70      +$C70      +$D70</f>
        <v>39665000</v>
      </c>
      <c r="F70" s="102">
        <f t="shared" ref="F70:O70" si="44">F69</f>
        <v>39665000</v>
      </c>
      <c r="G70" s="103">
        <f t="shared" si="44"/>
        <v>24047000</v>
      </c>
      <c r="H70" s="102">
        <f t="shared" si="44"/>
        <v>11553000</v>
      </c>
      <c r="I70" s="103">
        <f t="shared" si="44"/>
        <v>7260179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11553000</v>
      </c>
      <c r="Q70" s="103">
        <f>$I70      +$K70      +$M70      +$O70</f>
        <v>7260179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29.126433883776631</v>
      </c>
      <c r="U70" s="59">
        <f>IF($E70   =0,0,($Q70   /$E70 )*100)</f>
        <v>18.303741333669482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39665000</v>
      </c>
      <c r="C71" s="104">
        <f>C69</f>
        <v>0</v>
      </c>
      <c r="D71" s="104"/>
      <c r="E71" s="104">
        <f>$B71      +$C71      +$D71</f>
        <v>39665000</v>
      </c>
      <c r="F71" s="105">
        <f t="shared" ref="F71:O71" si="45">F69</f>
        <v>39665000</v>
      </c>
      <c r="G71" s="106">
        <f t="shared" si="45"/>
        <v>24047000</v>
      </c>
      <c r="H71" s="105">
        <f t="shared" si="45"/>
        <v>11553000</v>
      </c>
      <c r="I71" s="106">
        <f t="shared" si="45"/>
        <v>7260179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11553000</v>
      </c>
      <c r="Q71" s="106">
        <f>$I71      +$K71      +$M71      +$O71</f>
        <v>7260179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29.126433883776631</v>
      </c>
      <c r="U71" s="65">
        <f>IF($E71   =0,0,($Q71   /$E71   )*100)</f>
        <v>18.303741333669482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47054000</v>
      </c>
      <c r="C72" s="104">
        <f>SUM(C9:C15,C18:C23,C26:C29,C32,C35:C39,C42:C52,C55:C58,C61:C65,C69)</f>
        <v>0</v>
      </c>
      <c r="D72" s="104"/>
      <c r="E72" s="104">
        <f>$B72      +$C72      +$D72</f>
        <v>47054000</v>
      </c>
      <c r="F72" s="105">
        <f t="shared" ref="F72:O72" si="46">SUM(F9:F15,F18:F23,F26:F29,F32,F35:F39,F42:F52,F55:F58,F61:F65,F69)</f>
        <v>47054000</v>
      </c>
      <c r="G72" s="106">
        <f t="shared" si="46"/>
        <v>26676000</v>
      </c>
      <c r="H72" s="105">
        <f t="shared" si="46"/>
        <v>12289000</v>
      </c>
      <c r="I72" s="106">
        <f t="shared" si="46"/>
        <v>7317216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12289000</v>
      </c>
      <c r="Q72" s="106">
        <f>$I72      +$K72      +$M72      +$O72</f>
        <v>7317216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28.006563504181951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16.675895075092871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209000</v>
      </c>
      <c r="I10" s="94">
        <v>161264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209000</v>
      </c>
      <c r="Q10" s="94">
        <f t="shared" ref="Q10:Q16" si="2">$I10      +$K10      +$M10      +$O10</f>
        <v>161264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10.717948717948717</v>
      </c>
      <c r="U10" s="50">
        <f t="shared" ref="U10:U15" si="6">IF(($E10      =0),0,(($Q10      /$E10      )*100))</f>
        <v>8.2699487179487186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3500000</v>
      </c>
      <c r="C11" s="92">
        <v>0</v>
      </c>
      <c r="D11" s="92"/>
      <c r="E11" s="92">
        <f t="shared" si="0"/>
        <v>3500000</v>
      </c>
      <c r="F11" s="93">
        <v>3500000</v>
      </c>
      <c r="G11" s="94">
        <v>2000000</v>
      </c>
      <c r="H11" s="93">
        <v>723000</v>
      </c>
      <c r="I11" s="94">
        <v>457433</v>
      </c>
      <c r="J11" s="93"/>
      <c r="K11" s="94"/>
      <c r="L11" s="93"/>
      <c r="M11" s="94"/>
      <c r="N11" s="93"/>
      <c r="O11" s="94"/>
      <c r="P11" s="93">
        <f t="shared" si="1"/>
        <v>723000</v>
      </c>
      <c r="Q11" s="94">
        <f t="shared" si="2"/>
        <v>457433</v>
      </c>
      <c r="R11" s="48">
        <f t="shared" si="3"/>
        <v>0</v>
      </c>
      <c r="S11" s="49">
        <f t="shared" si="4"/>
        <v>0</v>
      </c>
      <c r="T11" s="48">
        <f t="shared" si="5"/>
        <v>20.657142857142858</v>
      </c>
      <c r="U11" s="50">
        <f t="shared" si="6"/>
        <v>13.069514285714288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5450000</v>
      </c>
      <c r="C16" s="95">
        <f>SUM(C9:C15)</f>
        <v>0</v>
      </c>
      <c r="D16" s="95"/>
      <c r="E16" s="95">
        <f t="shared" si="0"/>
        <v>5450000</v>
      </c>
      <c r="F16" s="96">
        <f t="shared" ref="F16:O16" si="7">SUM(F9:F15)</f>
        <v>5450000</v>
      </c>
      <c r="G16" s="97">
        <f t="shared" si="7"/>
        <v>3950000</v>
      </c>
      <c r="H16" s="96">
        <f t="shared" si="7"/>
        <v>932000</v>
      </c>
      <c r="I16" s="97">
        <f t="shared" si="7"/>
        <v>618697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932000</v>
      </c>
      <c r="Q16" s="97">
        <f t="shared" si="2"/>
        <v>618697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17.100917431192659</v>
      </c>
      <c r="U16" s="54">
        <f>IF((SUM($E9:$E13)+$E15)=0,0,(Q16/(SUM($E9:$E13)+$E15)*100))</f>
        <v>11.352238532110091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4143000</v>
      </c>
      <c r="C32" s="92">
        <v>0</v>
      </c>
      <c r="D32" s="92"/>
      <c r="E32" s="92">
        <f>$B32      +$C32      +$D32</f>
        <v>4143000</v>
      </c>
      <c r="F32" s="93">
        <v>4143000</v>
      </c>
      <c r="G32" s="94">
        <v>1036000</v>
      </c>
      <c r="H32" s="93">
        <v>781000</v>
      </c>
      <c r="I32" s="94">
        <v>1667536</v>
      </c>
      <c r="J32" s="93"/>
      <c r="K32" s="94"/>
      <c r="L32" s="93"/>
      <c r="M32" s="94"/>
      <c r="N32" s="93"/>
      <c r="O32" s="94"/>
      <c r="P32" s="93">
        <f>$H32      +$J32      +$L32      +$N32</f>
        <v>781000</v>
      </c>
      <c r="Q32" s="94">
        <f>$I32      +$K32      +$M32      +$O32</f>
        <v>1667536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18.851074100893072</v>
      </c>
      <c r="U32" s="50">
        <f>IF(($E32      =0),0,(($Q32      /$E32      )*100))</f>
        <v>40.249481052377504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4143000</v>
      </c>
      <c r="C33" s="95">
        <f>C32</f>
        <v>0</v>
      </c>
      <c r="D33" s="95"/>
      <c r="E33" s="95">
        <f>$B33      +$C33      +$D33</f>
        <v>4143000</v>
      </c>
      <c r="F33" s="96">
        <f t="shared" ref="F33:O33" si="17">F32</f>
        <v>4143000</v>
      </c>
      <c r="G33" s="97">
        <f t="shared" si="17"/>
        <v>1036000</v>
      </c>
      <c r="H33" s="96">
        <f t="shared" si="17"/>
        <v>781000</v>
      </c>
      <c r="I33" s="97">
        <f t="shared" si="17"/>
        <v>1667536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781000</v>
      </c>
      <c r="Q33" s="97">
        <f>$I33      +$K33      +$M33      +$O33</f>
        <v>1667536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18.851074100893072</v>
      </c>
      <c r="U33" s="54">
        <f>IF($E33   =0,0,($Q33   /$E33   )*100)</f>
        <v>40.249481052377504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17100000</v>
      </c>
      <c r="C35" s="92">
        <v>0</v>
      </c>
      <c r="D35" s="92"/>
      <c r="E35" s="92">
        <f t="shared" ref="E35:E40" si="18">$B35      +$C35      +$D35</f>
        <v>17100000</v>
      </c>
      <c r="F35" s="93">
        <v>17100000</v>
      </c>
      <c r="G35" s="94">
        <v>0</v>
      </c>
      <c r="H35" s="93"/>
      <c r="I35" s="94">
        <v>518509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518509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3.0322163742690056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21365000</v>
      </c>
      <c r="C36" s="92">
        <v>0</v>
      </c>
      <c r="D36" s="92"/>
      <c r="E36" s="92">
        <f t="shared" si="18"/>
        <v>21365000</v>
      </c>
      <c r="F36" s="93">
        <v>21365000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38465000</v>
      </c>
      <c r="C40" s="95">
        <f>SUM(C35:C39)</f>
        <v>0</v>
      </c>
      <c r="D40" s="95"/>
      <c r="E40" s="95">
        <f t="shared" si="18"/>
        <v>38465000</v>
      </c>
      <c r="F40" s="96">
        <f t="shared" ref="F40:O40" si="25">SUM(F35:F39)</f>
        <v>38465000</v>
      </c>
      <c r="G40" s="97">
        <f t="shared" si="25"/>
        <v>0</v>
      </c>
      <c r="H40" s="96">
        <f t="shared" si="25"/>
        <v>0</v>
      </c>
      <c r="I40" s="97">
        <f t="shared" si="25"/>
        <v>518509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518509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3.0322163742690056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48058000</v>
      </c>
      <c r="C67" s="104">
        <f>SUM(C9:C15,C18:C23,C26:C29,C32,C35:C39,C42:C52,C55:C58,C61:C65)</f>
        <v>0</v>
      </c>
      <c r="D67" s="104"/>
      <c r="E67" s="104">
        <f t="shared" si="35"/>
        <v>48058000</v>
      </c>
      <c r="F67" s="105">
        <f t="shared" ref="F67:O67" si="43">SUM(F9:F15,F18:F23,F26:F29,F32,F35:F39,F42:F52,F55:F58,F61:F65)</f>
        <v>48058000</v>
      </c>
      <c r="G67" s="106">
        <f t="shared" si="43"/>
        <v>4986000</v>
      </c>
      <c r="H67" s="105">
        <f t="shared" si="43"/>
        <v>1713000</v>
      </c>
      <c r="I67" s="106">
        <f t="shared" si="43"/>
        <v>2804742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1713000</v>
      </c>
      <c r="Q67" s="106">
        <f t="shared" si="37"/>
        <v>2804742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6.4174128048552053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10.507406436144308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65161000</v>
      </c>
      <c r="C69" s="92">
        <v>0</v>
      </c>
      <c r="D69" s="92"/>
      <c r="E69" s="92">
        <f>$B69      +$C69      +$D69</f>
        <v>65161000</v>
      </c>
      <c r="F69" s="93">
        <v>65161000</v>
      </c>
      <c r="G69" s="94">
        <v>35837000</v>
      </c>
      <c r="H69" s="93">
        <v>5352000</v>
      </c>
      <c r="I69" s="94">
        <v>1738669</v>
      </c>
      <c r="J69" s="93"/>
      <c r="K69" s="94"/>
      <c r="L69" s="93"/>
      <c r="M69" s="94"/>
      <c r="N69" s="93"/>
      <c r="O69" s="94"/>
      <c r="P69" s="93">
        <f>$H69      +$J69      +$L69      +$N69</f>
        <v>5352000</v>
      </c>
      <c r="Q69" s="94">
        <f>$I69      +$K69      +$M69      +$O69</f>
        <v>1738669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8.2135019413452834</v>
      </c>
      <c r="U69" s="50">
        <f>IF(($E69      =0),0,(($Q69      /$E69      )*100))</f>
        <v>2.6682662942557664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65161000</v>
      </c>
      <c r="C70" s="101">
        <f>C69</f>
        <v>0</v>
      </c>
      <c r="D70" s="101"/>
      <c r="E70" s="101">
        <f>$B70      +$C70      +$D70</f>
        <v>65161000</v>
      </c>
      <c r="F70" s="102">
        <f t="shared" ref="F70:O70" si="44">F69</f>
        <v>65161000</v>
      </c>
      <c r="G70" s="103">
        <f t="shared" si="44"/>
        <v>35837000</v>
      </c>
      <c r="H70" s="102">
        <f t="shared" si="44"/>
        <v>5352000</v>
      </c>
      <c r="I70" s="103">
        <f t="shared" si="44"/>
        <v>1738669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5352000</v>
      </c>
      <c r="Q70" s="103">
        <f>$I70      +$K70      +$M70      +$O70</f>
        <v>1738669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8.2135019413452834</v>
      </c>
      <c r="U70" s="59">
        <f>IF($E70   =0,0,($Q70   /$E70 )*100)</f>
        <v>2.6682662942557664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65161000</v>
      </c>
      <c r="C71" s="104">
        <f>C69</f>
        <v>0</v>
      </c>
      <c r="D71" s="104"/>
      <c r="E71" s="104">
        <f>$B71      +$C71      +$D71</f>
        <v>65161000</v>
      </c>
      <c r="F71" s="105">
        <f t="shared" ref="F71:O71" si="45">F69</f>
        <v>65161000</v>
      </c>
      <c r="G71" s="106">
        <f t="shared" si="45"/>
        <v>35837000</v>
      </c>
      <c r="H71" s="105">
        <f t="shared" si="45"/>
        <v>5352000</v>
      </c>
      <c r="I71" s="106">
        <f t="shared" si="45"/>
        <v>1738669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5352000</v>
      </c>
      <c r="Q71" s="106">
        <f>$I71      +$K71      +$M71      +$O71</f>
        <v>1738669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8.2135019413452834</v>
      </c>
      <c r="U71" s="65">
        <f>IF($E71   =0,0,($Q71   /$E71   )*100)</f>
        <v>2.6682662942557664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113219000</v>
      </c>
      <c r="C72" s="104">
        <f>SUM(C9:C15,C18:C23,C26:C29,C32,C35:C39,C42:C52,C55:C58,C61:C65,C69)</f>
        <v>0</v>
      </c>
      <c r="D72" s="104"/>
      <c r="E72" s="104">
        <f>$B72      +$C72      +$D72</f>
        <v>113219000</v>
      </c>
      <c r="F72" s="105">
        <f t="shared" ref="F72:O72" si="46">SUM(F9:F15,F18:F23,F26:F29,F32,F35:F39,F42:F52,F55:F58,F61:F65,F69)</f>
        <v>113219000</v>
      </c>
      <c r="G72" s="106">
        <f t="shared" si="46"/>
        <v>40823000</v>
      </c>
      <c r="H72" s="105">
        <f t="shared" si="46"/>
        <v>7065000</v>
      </c>
      <c r="I72" s="106">
        <f t="shared" si="46"/>
        <v>4543411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7065000</v>
      </c>
      <c r="Q72" s="106">
        <f>$I72      +$K72      +$M72      +$O72</f>
        <v>4543411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7.6915539878502841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4.9463398436649468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6" si="0">$B10      +$C10      +$D10</f>
        <v>2100000</v>
      </c>
      <c r="F10" s="93">
        <v>2100000</v>
      </c>
      <c r="G10" s="94">
        <v>2100000</v>
      </c>
      <c r="H10" s="93">
        <v>161000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161000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7.6666666666666661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2100000</v>
      </c>
      <c r="C16" s="95">
        <f>SUM(C9:C15)</f>
        <v>0</v>
      </c>
      <c r="D16" s="95"/>
      <c r="E16" s="95">
        <f t="shared" si="0"/>
        <v>2100000</v>
      </c>
      <c r="F16" s="96">
        <f t="shared" ref="F16:O16" si="7">SUM(F9:F15)</f>
        <v>2100000</v>
      </c>
      <c r="G16" s="97">
        <f t="shared" si="7"/>
        <v>2100000</v>
      </c>
      <c r="H16" s="96">
        <f t="shared" si="7"/>
        <v>161000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161000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7.6666666666666661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1589000</v>
      </c>
      <c r="C32" s="92">
        <v>0</v>
      </c>
      <c r="D32" s="92"/>
      <c r="E32" s="92">
        <f>$B32      +$C32      +$D32</f>
        <v>1589000</v>
      </c>
      <c r="F32" s="93">
        <v>1589000</v>
      </c>
      <c r="G32" s="94">
        <v>398000</v>
      </c>
      <c r="H32" s="93">
        <v>348000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348000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21.900566393958464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1589000</v>
      </c>
      <c r="C33" s="95">
        <f>C32</f>
        <v>0</v>
      </c>
      <c r="D33" s="95"/>
      <c r="E33" s="95">
        <f>$B33      +$C33      +$D33</f>
        <v>1589000</v>
      </c>
      <c r="F33" s="96">
        <f t="shared" ref="F33:O33" si="17">F32</f>
        <v>1589000</v>
      </c>
      <c r="G33" s="97">
        <f t="shared" si="17"/>
        <v>398000</v>
      </c>
      <c r="H33" s="96">
        <f t="shared" si="17"/>
        <v>348000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348000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21.900566393958464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14111000</v>
      </c>
      <c r="C35" s="92">
        <v>0</v>
      </c>
      <c r="D35" s="92"/>
      <c r="E35" s="92">
        <f t="shared" ref="E35:E40" si="18">$B35      +$C35      +$D35</f>
        <v>14111000</v>
      </c>
      <c r="F35" s="93">
        <v>14111000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6466000</v>
      </c>
      <c r="C36" s="92">
        <v>0</v>
      </c>
      <c r="D36" s="92"/>
      <c r="E36" s="92">
        <f t="shared" si="18"/>
        <v>6466000</v>
      </c>
      <c r="F36" s="93">
        <v>6466000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20577000</v>
      </c>
      <c r="C40" s="95">
        <f>SUM(C35:C39)</f>
        <v>0</v>
      </c>
      <c r="D40" s="95"/>
      <c r="E40" s="95">
        <f t="shared" si="18"/>
        <v>20577000</v>
      </c>
      <c r="F40" s="96">
        <f t="shared" ref="F40:O40" si="25">SUM(F35:F39)</f>
        <v>20577000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24266000</v>
      </c>
      <c r="C67" s="104">
        <f>SUM(C9:C15,C18:C23,C26:C29,C32,C35:C39,C42:C52,C55:C58,C61:C65)</f>
        <v>0</v>
      </c>
      <c r="D67" s="104"/>
      <c r="E67" s="104">
        <f t="shared" si="35"/>
        <v>24266000</v>
      </c>
      <c r="F67" s="105">
        <f t="shared" ref="F67:O67" si="43">SUM(F9:F15,F18:F23,F26:F29,F32,F35:F39,F42:F52,F55:F58,F61:F65)</f>
        <v>24266000</v>
      </c>
      <c r="G67" s="106">
        <f t="shared" si="43"/>
        <v>2498000</v>
      </c>
      <c r="H67" s="105">
        <f t="shared" si="43"/>
        <v>509000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509000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2.8595505617977528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15836000</v>
      </c>
      <c r="C69" s="92">
        <v>0</v>
      </c>
      <c r="D69" s="92"/>
      <c r="E69" s="92">
        <f>$B69      +$C69      +$D69</f>
        <v>15836000</v>
      </c>
      <c r="F69" s="93">
        <v>15836000</v>
      </c>
      <c r="G69" s="94">
        <v>9600000</v>
      </c>
      <c r="H69" s="93">
        <v>4124000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4124000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26.041929780247536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15836000</v>
      </c>
      <c r="C70" s="101">
        <f>C69</f>
        <v>0</v>
      </c>
      <c r="D70" s="101"/>
      <c r="E70" s="101">
        <f>$B70      +$C70      +$D70</f>
        <v>15836000</v>
      </c>
      <c r="F70" s="102">
        <f t="shared" ref="F70:O70" si="44">F69</f>
        <v>15836000</v>
      </c>
      <c r="G70" s="103">
        <f t="shared" si="44"/>
        <v>9600000</v>
      </c>
      <c r="H70" s="102">
        <f t="shared" si="44"/>
        <v>4124000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4124000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26.041929780247536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15836000</v>
      </c>
      <c r="C71" s="104">
        <f>C69</f>
        <v>0</v>
      </c>
      <c r="D71" s="104"/>
      <c r="E71" s="104">
        <f>$B71      +$C71      +$D71</f>
        <v>15836000</v>
      </c>
      <c r="F71" s="105">
        <f t="shared" ref="F71:O71" si="45">F69</f>
        <v>15836000</v>
      </c>
      <c r="G71" s="106">
        <f t="shared" si="45"/>
        <v>9600000</v>
      </c>
      <c r="H71" s="105">
        <f t="shared" si="45"/>
        <v>4124000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4124000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26.041929780247536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40102000</v>
      </c>
      <c r="C72" s="104">
        <f>SUM(C9:C15,C18:C23,C26:C29,C32,C35:C39,C42:C52,C55:C58,C61:C65,C69)</f>
        <v>0</v>
      </c>
      <c r="D72" s="104"/>
      <c r="E72" s="104">
        <f>$B72      +$C72      +$D72</f>
        <v>40102000</v>
      </c>
      <c r="F72" s="105">
        <f t="shared" ref="F72:O72" si="46">SUM(F9:F15,F18:F23,F26:F29,F32,F35:F39,F42:F52,F55:F58,F61:F65,F69)</f>
        <v>40102000</v>
      </c>
      <c r="G72" s="106">
        <f t="shared" si="46"/>
        <v>12098000</v>
      </c>
      <c r="H72" s="105">
        <f t="shared" si="46"/>
        <v>4633000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4633000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13.773932691164228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94000</v>
      </c>
      <c r="I10" s="94">
        <v>46174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94000</v>
      </c>
      <c r="Q10" s="94">
        <f t="shared" ref="Q10:Q16" si="2">$I10      +$K10      +$M10      +$O10</f>
        <v>46174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5.0810810810810816</v>
      </c>
      <c r="U10" s="50">
        <f t="shared" ref="U10:U15" si="6">IF(($E10      =0),0,(($Q10      /$E10      )*100))</f>
        <v>2.4958918918918922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94000</v>
      </c>
      <c r="I16" s="97">
        <f t="shared" si="7"/>
        <v>46174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94000</v>
      </c>
      <c r="Q16" s="97">
        <f t="shared" si="2"/>
        <v>46174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5.0810810810810816</v>
      </c>
      <c r="U16" s="54">
        <f>IF((SUM($E9:$E13)+$E15)=0,0,(Q16/(SUM($E9:$E13)+$E15)*100))</f>
        <v>2.4958918918918922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1260000</v>
      </c>
      <c r="C32" s="92">
        <v>0</v>
      </c>
      <c r="D32" s="92"/>
      <c r="E32" s="92">
        <f>$B32      +$C32      +$D32</f>
        <v>1260000</v>
      </c>
      <c r="F32" s="93">
        <v>1260000</v>
      </c>
      <c r="G32" s="94">
        <v>315000</v>
      </c>
      <c r="H32" s="93">
        <v>428000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428000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33.968253968253968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1260000</v>
      </c>
      <c r="C33" s="95">
        <f>C32</f>
        <v>0</v>
      </c>
      <c r="D33" s="95"/>
      <c r="E33" s="95">
        <f>$B33      +$C33      +$D33</f>
        <v>1260000</v>
      </c>
      <c r="F33" s="96">
        <f t="shared" ref="F33:O33" si="17">F32</f>
        <v>1260000</v>
      </c>
      <c r="G33" s="97">
        <f t="shared" si="17"/>
        <v>315000</v>
      </c>
      <c r="H33" s="96">
        <f t="shared" si="17"/>
        <v>428000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428000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33.968253968253968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0</v>
      </c>
      <c r="D35" s="92"/>
      <c r="E35" s="92">
        <f t="shared" ref="E35:E40" si="18">$B35      +$C35      +$D35</f>
        <v>10000000</v>
      </c>
      <c r="F35" s="93">
        <v>10000000</v>
      </c>
      <c r="G35" s="94">
        <v>0</v>
      </c>
      <c r="H35" s="93"/>
      <c r="I35" s="94">
        <v>3826852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3826852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38.268520000000002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25498000</v>
      </c>
      <c r="C36" s="92">
        <v>0</v>
      </c>
      <c r="D36" s="92"/>
      <c r="E36" s="92">
        <f t="shared" si="18"/>
        <v>25498000</v>
      </c>
      <c r="F36" s="93">
        <v>25498000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37498000</v>
      </c>
      <c r="C40" s="95">
        <f>SUM(C35:C39)</f>
        <v>0</v>
      </c>
      <c r="D40" s="95"/>
      <c r="E40" s="95">
        <f t="shared" si="18"/>
        <v>37498000</v>
      </c>
      <c r="F40" s="96">
        <f t="shared" ref="F40:O40" si="25">SUM(F35:F39)</f>
        <v>37498000</v>
      </c>
      <c r="G40" s="97">
        <f t="shared" si="25"/>
        <v>500000</v>
      </c>
      <c r="H40" s="96">
        <f t="shared" si="25"/>
        <v>0</v>
      </c>
      <c r="I40" s="97">
        <f t="shared" si="25"/>
        <v>3826852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3826852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31.890433333333334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40608000</v>
      </c>
      <c r="C67" s="104">
        <f>SUM(C9:C15,C18:C23,C26:C29,C32,C35:C39,C42:C52,C55:C58,C61:C65)</f>
        <v>0</v>
      </c>
      <c r="D67" s="104"/>
      <c r="E67" s="104">
        <f t="shared" si="35"/>
        <v>40608000</v>
      </c>
      <c r="F67" s="105">
        <f t="shared" ref="F67:O67" si="43">SUM(F9:F15,F18:F23,F26:F29,F32,F35:F39,F42:F52,F55:F58,F61:F65)</f>
        <v>40608000</v>
      </c>
      <c r="G67" s="106">
        <f t="shared" si="43"/>
        <v>2665000</v>
      </c>
      <c r="H67" s="105">
        <f t="shared" si="43"/>
        <v>522000</v>
      </c>
      <c r="I67" s="106">
        <f t="shared" si="43"/>
        <v>3873026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522000</v>
      </c>
      <c r="Q67" s="106">
        <f t="shared" si="37"/>
        <v>3873026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3.4546657842488422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25.632203838517537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32806000</v>
      </c>
      <c r="C69" s="92">
        <v>0</v>
      </c>
      <c r="D69" s="92"/>
      <c r="E69" s="92">
        <f>$B69      +$C69      +$D69</f>
        <v>32806000</v>
      </c>
      <c r="F69" s="93">
        <v>32806000</v>
      </c>
      <c r="G69" s="94">
        <v>20000000</v>
      </c>
      <c r="H69" s="93">
        <v>3046000</v>
      </c>
      <c r="I69" s="94">
        <v>4073674</v>
      </c>
      <c r="J69" s="93"/>
      <c r="K69" s="94"/>
      <c r="L69" s="93"/>
      <c r="M69" s="94"/>
      <c r="N69" s="93"/>
      <c r="O69" s="94"/>
      <c r="P69" s="93">
        <f>$H69      +$J69      +$L69      +$N69</f>
        <v>3046000</v>
      </c>
      <c r="Q69" s="94">
        <f>$I69      +$K69      +$M69      +$O69</f>
        <v>4073674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9.2848869109309273</v>
      </c>
      <c r="U69" s="50">
        <f>IF(($E69      =0),0,(($Q69      /$E69      )*100))</f>
        <v>12.417466317137109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32806000</v>
      </c>
      <c r="C70" s="101">
        <f>C69</f>
        <v>0</v>
      </c>
      <c r="D70" s="101"/>
      <c r="E70" s="101">
        <f>$B70      +$C70      +$D70</f>
        <v>32806000</v>
      </c>
      <c r="F70" s="102">
        <f t="shared" ref="F70:O70" si="44">F69</f>
        <v>32806000</v>
      </c>
      <c r="G70" s="103">
        <f t="shared" si="44"/>
        <v>20000000</v>
      </c>
      <c r="H70" s="102">
        <f t="shared" si="44"/>
        <v>3046000</v>
      </c>
      <c r="I70" s="103">
        <f t="shared" si="44"/>
        <v>4073674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3046000</v>
      </c>
      <c r="Q70" s="103">
        <f>$I70      +$K70      +$M70      +$O70</f>
        <v>4073674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9.2848869109309273</v>
      </c>
      <c r="U70" s="59">
        <f>IF($E70   =0,0,($Q70   /$E70 )*100)</f>
        <v>12.417466317137109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32806000</v>
      </c>
      <c r="C71" s="104">
        <f>C69</f>
        <v>0</v>
      </c>
      <c r="D71" s="104"/>
      <c r="E71" s="104">
        <f>$B71      +$C71      +$D71</f>
        <v>32806000</v>
      </c>
      <c r="F71" s="105">
        <f t="shared" ref="F71:O71" si="45">F69</f>
        <v>32806000</v>
      </c>
      <c r="G71" s="106">
        <f t="shared" si="45"/>
        <v>20000000</v>
      </c>
      <c r="H71" s="105">
        <f t="shared" si="45"/>
        <v>3046000</v>
      </c>
      <c r="I71" s="106">
        <f t="shared" si="45"/>
        <v>4073674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3046000</v>
      </c>
      <c r="Q71" s="106">
        <f>$I71      +$K71      +$M71      +$O71</f>
        <v>4073674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9.2848869109309273</v>
      </c>
      <c r="U71" s="65">
        <f>IF($E71   =0,0,($Q71   /$E71   )*100)</f>
        <v>12.417466317137109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73414000</v>
      </c>
      <c r="C72" s="104">
        <f>SUM(C9:C15,C18:C23,C26:C29,C32,C35:C39,C42:C52,C55:C58,C61:C65,C69)</f>
        <v>0</v>
      </c>
      <c r="D72" s="104"/>
      <c r="E72" s="104">
        <f>$B72      +$C72      +$D72</f>
        <v>73414000</v>
      </c>
      <c r="F72" s="105">
        <f t="shared" ref="F72:O72" si="46">SUM(F9:F15,F18:F23,F26:F29,F32,F35:F39,F42:F52,F55:F58,F61:F65,F69)</f>
        <v>73414000</v>
      </c>
      <c r="G72" s="106">
        <f t="shared" si="46"/>
        <v>22665000</v>
      </c>
      <c r="H72" s="105">
        <f t="shared" si="46"/>
        <v>3568000</v>
      </c>
      <c r="I72" s="106">
        <f t="shared" si="46"/>
        <v>7946700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3568000</v>
      </c>
      <c r="Q72" s="106">
        <f>$I72      +$K72      +$M72      +$O72</f>
        <v>7946700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7.4463644711578594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16.584648134234911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1018000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1018000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55.027027027027032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1018000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1018000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55.027027027027032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3989000</v>
      </c>
      <c r="C32" s="92">
        <v>0</v>
      </c>
      <c r="D32" s="92"/>
      <c r="E32" s="92">
        <f>$B32      +$C32      +$D32</f>
        <v>3989000</v>
      </c>
      <c r="F32" s="93">
        <v>3989000</v>
      </c>
      <c r="G32" s="94">
        <v>998000</v>
      </c>
      <c r="H32" s="93">
        <v>3502000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3502000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87.791426422662326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3989000</v>
      </c>
      <c r="C33" s="95">
        <f>C32</f>
        <v>0</v>
      </c>
      <c r="D33" s="95"/>
      <c r="E33" s="95">
        <f>$B33      +$C33      +$D33</f>
        <v>3989000</v>
      </c>
      <c r="F33" s="96">
        <f t="shared" ref="F33:O33" si="17">F32</f>
        <v>3989000</v>
      </c>
      <c r="G33" s="97">
        <f t="shared" si="17"/>
        <v>998000</v>
      </c>
      <c r="H33" s="96">
        <f t="shared" si="17"/>
        <v>3502000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3502000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87.791426422662326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4420000</v>
      </c>
      <c r="C35" s="92">
        <v>0</v>
      </c>
      <c r="D35" s="92"/>
      <c r="E35" s="92">
        <f t="shared" ref="E35:E40" si="18">$B35      +$C35      +$D35</f>
        <v>4420000</v>
      </c>
      <c r="F35" s="93">
        <v>4420000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10369000</v>
      </c>
      <c r="C36" s="92">
        <v>0</v>
      </c>
      <c r="D36" s="92"/>
      <c r="E36" s="92">
        <f t="shared" si="18"/>
        <v>10369000</v>
      </c>
      <c r="F36" s="93">
        <v>10369000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14789000</v>
      </c>
      <c r="C40" s="95">
        <f>SUM(C35:C39)</f>
        <v>0</v>
      </c>
      <c r="D40" s="95"/>
      <c r="E40" s="95">
        <f t="shared" si="18"/>
        <v>14789000</v>
      </c>
      <c r="F40" s="96">
        <f t="shared" ref="F40:O40" si="25">SUM(F35:F39)</f>
        <v>14789000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20628000</v>
      </c>
      <c r="C67" s="104">
        <f>SUM(C9:C15,C18:C23,C26:C29,C32,C35:C39,C42:C52,C55:C58,C61:C65)</f>
        <v>0</v>
      </c>
      <c r="D67" s="104"/>
      <c r="E67" s="104">
        <f t="shared" si="35"/>
        <v>20628000</v>
      </c>
      <c r="F67" s="105">
        <f t="shared" ref="F67:O67" si="43">SUM(F9:F15,F18:F23,F26:F29,F32,F35:F39,F42:F52,F55:F58,F61:F65)</f>
        <v>20628000</v>
      </c>
      <c r="G67" s="106">
        <f t="shared" si="43"/>
        <v>2848000</v>
      </c>
      <c r="H67" s="105">
        <f t="shared" si="43"/>
        <v>4520000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4520000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44.058875134028661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39412000</v>
      </c>
      <c r="C69" s="92">
        <v>0</v>
      </c>
      <c r="D69" s="92"/>
      <c r="E69" s="92">
        <f>$B69      +$C69      +$D69</f>
        <v>39412000</v>
      </c>
      <c r="F69" s="93">
        <v>39412000</v>
      </c>
      <c r="G69" s="94">
        <v>23600000</v>
      </c>
      <c r="H69" s="93">
        <v>13274000</v>
      </c>
      <c r="I69" s="94">
        <v>5352289</v>
      </c>
      <c r="J69" s="93"/>
      <c r="K69" s="94"/>
      <c r="L69" s="93"/>
      <c r="M69" s="94"/>
      <c r="N69" s="93"/>
      <c r="O69" s="94"/>
      <c r="P69" s="93">
        <f>$H69      +$J69      +$L69      +$N69</f>
        <v>13274000</v>
      </c>
      <c r="Q69" s="94">
        <f>$I69      +$K69      +$M69      +$O69</f>
        <v>5352289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33.680097432254136</v>
      </c>
      <c r="U69" s="50">
        <f>IF(($E69      =0),0,(($Q69      /$E69      )*100))</f>
        <v>13.580353699380899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39412000</v>
      </c>
      <c r="C70" s="101">
        <f>C69</f>
        <v>0</v>
      </c>
      <c r="D70" s="101"/>
      <c r="E70" s="101">
        <f>$B70      +$C70      +$D70</f>
        <v>39412000</v>
      </c>
      <c r="F70" s="102">
        <f t="shared" ref="F70:O70" si="44">F69</f>
        <v>39412000</v>
      </c>
      <c r="G70" s="103">
        <f t="shared" si="44"/>
        <v>23600000</v>
      </c>
      <c r="H70" s="102">
        <f t="shared" si="44"/>
        <v>13274000</v>
      </c>
      <c r="I70" s="103">
        <f t="shared" si="44"/>
        <v>5352289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13274000</v>
      </c>
      <c r="Q70" s="103">
        <f>$I70      +$K70      +$M70      +$O70</f>
        <v>5352289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33.680097432254136</v>
      </c>
      <c r="U70" s="59">
        <f>IF($E70   =0,0,($Q70   /$E70 )*100)</f>
        <v>13.580353699380899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39412000</v>
      </c>
      <c r="C71" s="104">
        <f>C69</f>
        <v>0</v>
      </c>
      <c r="D71" s="104"/>
      <c r="E71" s="104">
        <f>$B71      +$C71      +$D71</f>
        <v>39412000</v>
      </c>
      <c r="F71" s="105">
        <f t="shared" ref="F71:O71" si="45">F69</f>
        <v>39412000</v>
      </c>
      <c r="G71" s="106">
        <f t="shared" si="45"/>
        <v>23600000</v>
      </c>
      <c r="H71" s="105">
        <f t="shared" si="45"/>
        <v>13274000</v>
      </c>
      <c r="I71" s="106">
        <f t="shared" si="45"/>
        <v>5352289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13274000</v>
      </c>
      <c r="Q71" s="106">
        <f>$I71      +$K71      +$M71      +$O71</f>
        <v>5352289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33.680097432254136</v>
      </c>
      <c r="U71" s="65">
        <f>IF($E71   =0,0,($Q71   /$E71   )*100)</f>
        <v>13.580353699380899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60040000</v>
      </c>
      <c r="C72" s="104">
        <f>SUM(C9:C15,C18:C23,C26:C29,C32,C35:C39,C42:C52,C55:C58,C61:C65,C69)</f>
        <v>0</v>
      </c>
      <c r="D72" s="104"/>
      <c r="E72" s="104">
        <f>$B72      +$C72      +$D72</f>
        <v>60040000</v>
      </c>
      <c r="F72" s="105">
        <f t="shared" ref="F72:O72" si="46">SUM(F9:F15,F18:F23,F26:F29,F32,F35:F39,F42:F52,F55:F58,F61:F65,F69)</f>
        <v>60040000</v>
      </c>
      <c r="G72" s="106">
        <f t="shared" si="46"/>
        <v>26448000</v>
      </c>
      <c r="H72" s="105">
        <f t="shared" si="46"/>
        <v>17794000</v>
      </c>
      <c r="I72" s="106">
        <f t="shared" si="46"/>
        <v>5352289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17794000</v>
      </c>
      <c r="Q72" s="106">
        <f>$I72      +$K72      +$M72      +$O72</f>
        <v>5352289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35.823720078113993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10.775480662760966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200000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200000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1000000</v>
      </c>
      <c r="C16" s="95">
        <f>SUM(C9:C15)</f>
        <v>0</v>
      </c>
      <c r="D16" s="95"/>
      <c r="E16" s="95">
        <f t="shared" si="0"/>
        <v>1000000</v>
      </c>
      <c r="F16" s="96">
        <f t="shared" ref="F16:O16" si="7">SUM(F9:F15)</f>
        <v>1000000</v>
      </c>
      <c r="G16" s="97">
        <f t="shared" si="7"/>
        <v>1000000</v>
      </c>
      <c r="H16" s="96">
        <f t="shared" si="7"/>
        <v>200000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200000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3500000</v>
      </c>
      <c r="C19" s="92">
        <v>0</v>
      </c>
      <c r="D19" s="92"/>
      <c r="E19" s="92">
        <f t="shared" si="8"/>
        <v>3500000</v>
      </c>
      <c r="F19" s="93">
        <v>3500000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3500000</v>
      </c>
      <c r="C24" s="95">
        <f>SUM(C18:C23)</f>
        <v>0</v>
      </c>
      <c r="D24" s="95"/>
      <c r="E24" s="95">
        <f t="shared" si="8"/>
        <v>3500000</v>
      </c>
      <c r="F24" s="96">
        <f t="shared" ref="F24:O24" si="15">SUM(F18:F23)</f>
        <v>3500000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2586000</v>
      </c>
      <c r="C29" s="92">
        <v>0</v>
      </c>
      <c r="D29" s="92"/>
      <c r="E29" s="92">
        <f>$B29      +$C29      +$D29</f>
        <v>2586000</v>
      </c>
      <c r="F29" s="93">
        <v>2586000</v>
      </c>
      <c r="G29" s="94">
        <v>1810000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2586000</v>
      </c>
      <c r="C30" s="95">
        <f>SUM(C26:C29)</f>
        <v>0</v>
      </c>
      <c r="D30" s="95"/>
      <c r="E30" s="95">
        <f>$B30      +$C30      +$D30</f>
        <v>2586000</v>
      </c>
      <c r="F30" s="96">
        <f t="shared" ref="F30:O30" si="16">SUM(F26:F29)</f>
        <v>2586000</v>
      </c>
      <c r="G30" s="97">
        <f t="shared" si="16"/>
        <v>1810000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2299000</v>
      </c>
      <c r="C32" s="92">
        <v>0</v>
      </c>
      <c r="D32" s="92"/>
      <c r="E32" s="92">
        <f>$B32      +$C32      +$D32</f>
        <v>2299000</v>
      </c>
      <c r="F32" s="93">
        <v>2299000</v>
      </c>
      <c r="G32" s="94">
        <v>575000</v>
      </c>
      <c r="H32" s="93">
        <v>139000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139000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6.0461070030448019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2299000</v>
      </c>
      <c r="C33" s="95">
        <f>C32</f>
        <v>0</v>
      </c>
      <c r="D33" s="95"/>
      <c r="E33" s="95">
        <f>$B33      +$C33      +$D33</f>
        <v>2299000</v>
      </c>
      <c r="F33" s="96">
        <f t="shared" ref="F33:O33" si="17">F32</f>
        <v>2299000</v>
      </c>
      <c r="G33" s="97">
        <f t="shared" si="17"/>
        <v>575000</v>
      </c>
      <c r="H33" s="96">
        <f t="shared" si="17"/>
        <v>139000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6.0461070030448019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85000000</v>
      </c>
      <c r="C51" s="92">
        <v>0</v>
      </c>
      <c r="D51" s="92"/>
      <c r="E51" s="92">
        <f t="shared" si="26"/>
        <v>85000000</v>
      </c>
      <c r="F51" s="93">
        <v>85000000</v>
      </c>
      <c r="G51" s="94">
        <v>30000000</v>
      </c>
      <c r="H51" s="93">
        <v>22708000</v>
      </c>
      <c r="I51" s="94"/>
      <c r="J51" s="93"/>
      <c r="K51" s="94"/>
      <c r="L51" s="93"/>
      <c r="M51" s="94"/>
      <c r="N51" s="93"/>
      <c r="O51" s="94"/>
      <c r="P51" s="93">
        <f t="shared" si="27"/>
        <v>22708000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26.715294117647058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85000000</v>
      </c>
      <c r="C53" s="95">
        <f>SUM(C42:C52)</f>
        <v>0</v>
      </c>
      <c r="D53" s="95"/>
      <c r="E53" s="95">
        <f t="shared" si="26"/>
        <v>85000000</v>
      </c>
      <c r="F53" s="96">
        <f t="shared" ref="F53:O53" si="33">SUM(F42:F52)</f>
        <v>85000000</v>
      </c>
      <c r="G53" s="97">
        <f t="shared" si="33"/>
        <v>30000000</v>
      </c>
      <c r="H53" s="96">
        <f t="shared" si="33"/>
        <v>22708000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22708000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26.715294117647058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94385000</v>
      </c>
      <c r="C67" s="104">
        <f>SUM(C9:C15,C18:C23,C26:C29,C32,C35:C39,C42:C52,C55:C58,C61:C65)</f>
        <v>0</v>
      </c>
      <c r="D67" s="104"/>
      <c r="E67" s="104">
        <f t="shared" si="35"/>
        <v>94385000</v>
      </c>
      <c r="F67" s="105">
        <f t="shared" ref="F67:O67" si="43">SUM(F9:F15,F18:F23,F26:F29,F32,F35:F39,F42:F52,F55:F58,F61:F65)</f>
        <v>94385000</v>
      </c>
      <c r="G67" s="106">
        <f t="shared" si="43"/>
        <v>33385000</v>
      </c>
      <c r="H67" s="105">
        <f t="shared" si="43"/>
        <v>23047000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23047000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25.358419981295043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107893000</v>
      </c>
      <c r="C69" s="92">
        <v>0</v>
      </c>
      <c r="D69" s="92"/>
      <c r="E69" s="92">
        <f>$B69      +$C69      +$D69</f>
        <v>107893000</v>
      </c>
      <c r="F69" s="93">
        <v>107893000</v>
      </c>
      <c r="G69" s="94">
        <v>71248000</v>
      </c>
      <c r="H69" s="93">
        <v>41590000</v>
      </c>
      <c r="I69" s="94">
        <v>-55071160</v>
      </c>
      <c r="J69" s="93"/>
      <c r="K69" s="94"/>
      <c r="L69" s="93"/>
      <c r="M69" s="94"/>
      <c r="N69" s="93"/>
      <c r="O69" s="94"/>
      <c r="P69" s="93">
        <f>$H69      +$J69      +$L69      +$N69</f>
        <v>41590000</v>
      </c>
      <c r="Q69" s="94">
        <f>$I69      +$K69      +$M69      +$O69</f>
        <v>-55071160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38.547449788216106</v>
      </c>
      <c r="U69" s="50">
        <f>IF(($E69      =0),0,(($Q69      /$E69      )*100))</f>
        <v>-51.042384584727465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107893000</v>
      </c>
      <c r="C70" s="101">
        <f>C69</f>
        <v>0</v>
      </c>
      <c r="D70" s="101"/>
      <c r="E70" s="101">
        <f>$B70      +$C70      +$D70</f>
        <v>107893000</v>
      </c>
      <c r="F70" s="102">
        <f t="shared" ref="F70:O70" si="44">F69</f>
        <v>107893000</v>
      </c>
      <c r="G70" s="103">
        <f t="shared" si="44"/>
        <v>71248000</v>
      </c>
      <c r="H70" s="102">
        <f t="shared" si="44"/>
        <v>41590000</v>
      </c>
      <c r="I70" s="103">
        <f t="shared" si="44"/>
        <v>-55071160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41590000</v>
      </c>
      <c r="Q70" s="103">
        <f>$I70      +$K70      +$M70      +$O70</f>
        <v>-55071160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38.547449788216106</v>
      </c>
      <c r="U70" s="59">
        <f>IF($E70   =0,0,($Q70   /$E70 )*100)</f>
        <v>-51.042384584727465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107893000</v>
      </c>
      <c r="C71" s="104">
        <f>C69</f>
        <v>0</v>
      </c>
      <c r="D71" s="104"/>
      <c r="E71" s="104">
        <f>$B71      +$C71      +$D71</f>
        <v>107893000</v>
      </c>
      <c r="F71" s="105">
        <f t="shared" ref="F71:O71" si="45">F69</f>
        <v>107893000</v>
      </c>
      <c r="G71" s="106">
        <f t="shared" si="45"/>
        <v>71248000</v>
      </c>
      <c r="H71" s="105">
        <f t="shared" si="45"/>
        <v>41590000</v>
      </c>
      <c r="I71" s="106">
        <f t="shared" si="45"/>
        <v>-55071160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41590000</v>
      </c>
      <c r="Q71" s="106">
        <f>$I71      +$K71      +$M71      +$O71</f>
        <v>-55071160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38.547449788216106</v>
      </c>
      <c r="U71" s="65">
        <f>IF($E71   =0,0,($Q71   /$E71   )*100)</f>
        <v>-51.042384584727465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202278000</v>
      </c>
      <c r="C72" s="104">
        <f>SUM(C9:C15,C18:C23,C26:C29,C32,C35:C39,C42:C52,C55:C58,C61:C65,C69)</f>
        <v>0</v>
      </c>
      <c r="D72" s="104"/>
      <c r="E72" s="104">
        <f>$B72      +$C72      +$D72</f>
        <v>202278000</v>
      </c>
      <c r="F72" s="105">
        <f t="shared" ref="F72:O72" si="46">SUM(F9:F15,F18:F23,F26:F29,F32,F35:F39,F42:F52,F55:F58,F61:F65,F69)</f>
        <v>202278000</v>
      </c>
      <c r="G72" s="106">
        <f t="shared" si="46"/>
        <v>104633000</v>
      </c>
      <c r="H72" s="105">
        <f t="shared" si="46"/>
        <v>64637000</v>
      </c>
      <c r="I72" s="106">
        <f t="shared" si="46"/>
        <v>-55071160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64637000</v>
      </c>
      <c r="Q72" s="106">
        <f>$I72      +$K72      +$M72      +$O72</f>
        <v>-55071160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32.517179969614347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-27.704856674279849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286000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286000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11.215686274509803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286000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286000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11.215686274509803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17237000</v>
      </c>
      <c r="C35" s="92">
        <v>0</v>
      </c>
      <c r="D35" s="92"/>
      <c r="E35" s="92">
        <f t="shared" ref="E35:E40" si="18">$B35      +$C35      +$D35</f>
        <v>17237000</v>
      </c>
      <c r="F35" s="93">
        <v>17237000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6923000</v>
      </c>
      <c r="C36" s="92">
        <v>0</v>
      </c>
      <c r="D36" s="92"/>
      <c r="E36" s="92">
        <f t="shared" si="18"/>
        <v>6923000</v>
      </c>
      <c r="F36" s="93">
        <v>6923000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26160000</v>
      </c>
      <c r="C40" s="95">
        <f>SUM(C35:C39)</f>
        <v>0</v>
      </c>
      <c r="D40" s="95"/>
      <c r="E40" s="95">
        <f t="shared" si="18"/>
        <v>26160000</v>
      </c>
      <c r="F40" s="96">
        <f t="shared" ref="F40:O40" si="25">SUM(F35:F39)</f>
        <v>26160000</v>
      </c>
      <c r="G40" s="97">
        <f t="shared" si="25"/>
        <v>500000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28710000</v>
      </c>
      <c r="C67" s="104">
        <f>SUM(C9:C15,C18:C23,C26:C29,C32,C35:C39,C42:C52,C55:C58,C61:C65)</f>
        <v>0</v>
      </c>
      <c r="D67" s="104"/>
      <c r="E67" s="104">
        <f t="shared" si="35"/>
        <v>28710000</v>
      </c>
      <c r="F67" s="105">
        <f t="shared" ref="F67:O67" si="43">SUM(F9:F15,F18:F23,F26:F29,F32,F35:F39,F42:F52,F55:F58,F61:F65)</f>
        <v>28710000</v>
      </c>
      <c r="G67" s="106">
        <f t="shared" si="43"/>
        <v>3050000</v>
      </c>
      <c r="H67" s="105">
        <f t="shared" si="43"/>
        <v>286000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286000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1.3127094138706568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41323000</v>
      </c>
      <c r="C69" s="92">
        <v>0</v>
      </c>
      <c r="D69" s="92"/>
      <c r="E69" s="92">
        <f>$B69      +$C69      +$D69</f>
        <v>41323000</v>
      </c>
      <c r="F69" s="93">
        <v>41323000</v>
      </c>
      <c r="G69" s="94">
        <v>12000000</v>
      </c>
      <c r="H69" s="93">
        <v>6133000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6133000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14.841613629213754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41323000</v>
      </c>
      <c r="C70" s="101">
        <f>C69</f>
        <v>0</v>
      </c>
      <c r="D70" s="101"/>
      <c r="E70" s="101">
        <f>$B70      +$C70      +$D70</f>
        <v>41323000</v>
      </c>
      <c r="F70" s="102">
        <f t="shared" ref="F70:O70" si="44">F69</f>
        <v>41323000</v>
      </c>
      <c r="G70" s="103">
        <f t="shared" si="44"/>
        <v>12000000</v>
      </c>
      <c r="H70" s="102">
        <f t="shared" si="44"/>
        <v>6133000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6133000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14.841613629213754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41323000</v>
      </c>
      <c r="C71" s="104">
        <f>C69</f>
        <v>0</v>
      </c>
      <c r="D71" s="104"/>
      <c r="E71" s="104">
        <f>$B71      +$C71      +$D71</f>
        <v>41323000</v>
      </c>
      <c r="F71" s="105">
        <f t="shared" ref="F71:O71" si="45">F69</f>
        <v>41323000</v>
      </c>
      <c r="G71" s="106">
        <f t="shared" si="45"/>
        <v>12000000</v>
      </c>
      <c r="H71" s="105">
        <f t="shared" si="45"/>
        <v>6133000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6133000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14.841613629213754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70033000</v>
      </c>
      <c r="C72" s="104">
        <f>SUM(C9:C15,C18:C23,C26:C29,C32,C35:C39,C42:C52,C55:C58,C61:C65,C69)</f>
        <v>0</v>
      </c>
      <c r="D72" s="104"/>
      <c r="E72" s="104">
        <f>$B72      +$C72      +$D72</f>
        <v>70033000</v>
      </c>
      <c r="F72" s="105">
        <f t="shared" ref="F72:O72" si="46">SUM(F9:F15,F18:F23,F26:F29,F32,F35:F39,F42:F52,F55:F58,F61:F65,F69)</f>
        <v>70033000</v>
      </c>
      <c r="G72" s="106">
        <f t="shared" si="46"/>
        <v>15050000</v>
      </c>
      <c r="H72" s="105">
        <f t="shared" si="46"/>
        <v>6419000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6419000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10.171129773411504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1650000</v>
      </c>
      <c r="C10" s="92">
        <v>0</v>
      </c>
      <c r="D10" s="92"/>
      <c r="E10" s="92">
        <f t="shared" ref="E10:E16" si="0">$B10      +$C10      +$D10</f>
        <v>1650000</v>
      </c>
      <c r="F10" s="93">
        <v>1650000</v>
      </c>
      <c r="G10" s="94">
        <v>1650000</v>
      </c>
      <c r="H10" s="93">
        <v>90000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90000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5.4545454545454541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15000000</v>
      </c>
      <c r="C13" s="92">
        <v>0</v>
      </c>
      <c r="D13" s="92"/>
      <c r="E13" s="92">
        <f t="shared" si="0"/>
        <v>15000000</v>
      </c>
      <c r="F13" s="93">
        <v>15000000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</v>
      </c>
      <c r="C14" s="92">
        <v>0</v>
      </c>
      <c r="D14" s="92"/>
      <c r="E14" s="92">
        <f t="shared" si="0"/>
        <v>100000</v>
      </c>
      <c r="F14" s="93">
        <v>100000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16750000</v>
      </c>
      <c r="C16" s="95">
        <f>SUM(C9:C15)</f>
        <v>0</v>
      </c>
      <c r="D16" s="95"/>
      <c r="E16" s="95">
        <f t="shared" si="0"/>
        <v>16750000</v>
      </c>
      <c r="F16" s="96">
        <f t="shared" ref="F16:O16" si="7">SUM(F9:F15)</f>
        <v>16750000</v>
      </c>
      <c r="G16" s="97">
        <f t="shared" si="7"/>
        <v>1650000</v>
      </c>
      <c r="H16" s="96">
        <f t="shared" si="7"/>
        <v>90000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0.54054054054054057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2948000</v>
      </c>
      <c r="C32" s="92">
        <v>0</v>
      </c>
      <c r="D32" s="92"/>
      <c r="E32" s="92">
        <f>$B32      +$C32      +$D32</f>
        <v>2948000</v>
      </c>
      <c r="F32" s="93">
        <v>2948000</v>
      </c>
      <c r="G32" s="94">
        <v>737000</v>
      </c>
      <c r="H32" s="93">
        <v>824000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824000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27.951153324287652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2948000</v>
      </c>
      <c r="C33" s="95">
        <f>C32</f>
        <v>0</v>
      </c>
      <c r="D33" s="95"/>
      <c r="E33" s="95">
        <f>$B33      +$C33      +$D33</f>
        <v>2948000</v>
      </c>
      <c r="F33" s="96">
        <f t="shared" ref="F33:O33" si="17">F32</f>
        <v>2948000</v>
      </c>
      <c r="G33" s="97">
        <f t="shared" si="17"/>
        <v>737000</v>
      </c>
      <c r="H33" s="96">
        <f t="shared" si="17"/>
        <v>824000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824000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27.951153324287652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13500000</v>
      </c>
      <c r="C35" s="92">
        <v>0</v>
      </c>
      <c r="D35" s="92"/>
      <c r="E35" s="92">
        <f t="shared" ref="E35:E40" si="18">$B35      +$C35      +$D35</f>
        <v>13500000</v>
      </c>
      <c r="F35" s="93">
        <v>13500000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13985000</v>
      </c>
      <c r="C36" s="92">
        <v>0</v>
      </c>
      <c r="D36" s="92"/>
      <c r="E36" s="92">
        <f t="shared" si="18"/>
        <v>13985000</v>
      </c>
      <c r="F36" s="93">
        <v>13985000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1000000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31485000</v>
      </c>
      <c r="C40" s="95">
        <f>SUM(C35:C39)</f>
        <v>0</v>
      </c>
      <c r="D40" s="95"/>
      <c r="E40" s="95">
        <f t="shared" si="18"/>
        <v>31485000</v>
      </c>
      <c r="F40" s="96">
        <f t="shared" ref="F40:O40" si="25">SUM(F35:F39)</f>
        <v>31485000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5000000</v>
      </c>
      <c r="H51" s="93">
        <v>5000000</v>
      </c>
      <c r="I51" s="94"/>
      <c r="J51" s="93"/>
      <c r="K51" s="94"/>
      <c r="L51" s="93"/>
      <c r="M51" s="94"/>
      <c r="N51" s="93"/>
      <c r="O51" s="94"/>
      <c r="P51" s="93">
        <f t="shared" si="27"/>
        <v>5000000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12.5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5000000</v>
      </c>
      <c r="H53" s="96">
        <f t="shared" si="33"/>
        <v>5000000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5000000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12.5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91183000</v>
      </c>
      <c r="C67" s="104">
        <f>SUM(C9:C15,C18:C23,C26:C29,C32,C35:C39,C42:C52,C55:C58,C61:C65)</f>
        <v>0</v>
      </c>
      <c r="D67" s="104"/>
      <c r="E67" s="104">
        <f t="shared" si="35"/>
        <v>91183000</v>
      </c>
      <c r="F67" s="105">
        <f t="shared" ref="F67:O67" si="43">SUM(F9:F15,F18:F23,F26:F29,F32,F35:F39,F42:F52,F55:F58,F61:F65)</f>
        <v>91183000</v>
      </c>
      <c r="G67" s="106">
        <f t="shared" si="43"/>
        <v>8387000</v>
      </c>
      <c r="H67" s="105">
        <f t="shared" si="43"/>
        <v>5914000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5914000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7.67075669926587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119182000</v>
      </c>
      <c r="C69" s="92">
        <v>0</v>
      </c>
      <c r="D69" s="92"/>
      <c r="E69" s="92">
        <f>$B69      +$C69      +$D69</f>
        <v>119182000</v>
      </c>
      <c r="F69" s="93">
        <v>119182000</v>
      </c>
      <c r="G69" s="94">
        <v>64574000</v>
      </c>
      <c r="H69" s="93">
        <v>22517000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22517000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18.89295363393801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119182000</v>
      </c>
      <c r="C70" s="101">
        <f>C69</f>
        <v>0</v>
      </c>
      <c r="D70" s="101"/>
      <c r="E70" s="101">
        <f>$B70      +$C70      +$D70</f>
        <v>119182000</v>
      </c>
      <c r="F70" s="102">
        <f t="shared" ref="F70:O70" si="44">F69</f>
        <v>119182000</v>
      </c>
      <c r="G70" s="103">
        <f t="shared" si="44"/>
        <v>64574000</v>
      </c>
      <c r="H70" s="102">
        <f t="shared" si="44"/>
        <v>22517000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22517000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18.89295363393801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119182000</v>
      </c>
      <c r="C71" s="104">
        <f>C69</f>
        <v>0</v>
      </c>
      <c r="D71" s="104"/>
      <c r="E71" s="104">
        <f>$B71      +$C71      +$D71</f>
        <v>119182000</v>
      </c>
      <c r="F71" s="105">
        <f t="shared" ref="F71:O71" si="45">F69</f>
        <v>119182000</v>
      </c>
      <c r="G71" s="106">
        <f t="shared" si="45"/>
        <v>64574000</v>
      </c>
      <c r="H71" s="105">
        <f t="shared" si="45"/>
        <v>22517000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22517000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18.89295363393801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210365000</v>
      </c>
      <c r="C72" s="104">
        <f>SUM(C9:C15,C18:C23,C26:C29,C32,C35:C39,C42:C52,C55:C58,C61:C65,C69)</f>
        <v>0</v>
      </c>
      <c r="D72" s="104"/>
      <c r="E72" s="104">
        <f>$B72      +$C72      +$D72</f>
        <v>210365000</v>
      </c>
      <c r="F72" s="105">
        <f t="shared" ref="F72:O72" si="46">SUM(F9:F15,F18:F23,F26:F29,F32,F35:F39,F42:F52,F55:F58,F61:F65,F69)</f>
        <v>210365000</v>
      </c>
      <c r="G72" s="106">
        <f t="shared" si="46"/>
        <v>72961000</v>
      </c>
      <c r="H72" s="105">
        <f t="shared" si="46"/>
        <v>28431000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28431000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14.484919502751174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8075000</v>
      </c>
      <c r="C35" s="92">
        <v>0</v>
      </c>
      <c r="D35" s="92"/>
      <c r="E35" s="92">
        <f t="shared" ref="E35:E40" si="18">$B35      +$C35      +$D35</f>
        <v>8075000</v>
      </c>
      <c r="F35" s="93">
        <v>8075000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4317000</v>
      </c>
      <c r="C36" s="92">
        <v>0</v>
      </c>
      <c r="D36" s="92"/>
      <c r="E36" s="92">
        <f t="shared" si="18"/>
        <v>4317000</v>
      </c>
      <c r="F36" s="93">
        <v>4317000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12392000</v>
      </c>
      <c r="C40" s="95">
        <f>SUM(C35:C39)</f>
        <v>0</v>
      </c>
      <c r="D40" s="95"/>
      <c r="E40" s="95">
        <f t="shared" si="18"/>
        <v>12392000</v>
      </c>
      <c r="F40" s="96">
        <f t="shared" ref="F40:O40" si="25">SUM(F35:F39)</f>
        <v>12392000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15242000</v>
      </c>
      <c r="C67" s="104">
        <f>SUM(C9:C15,C18:C23,C26:C29,C32,C35:C39,C42:C52,C55:C58,C61:C65)</f>
        <v>0</v>
      </c>
      <c r="D67" s="104"/>
      <c r="E67" s="104">
        <f t="shared" si="35"/>
        <v>15242000</v>
      </c>
      <c r="F67" s="105">
        <f t="shared" ref="F67:O67" si="43">SUM(F9:F15,F18:F23,F26:F29,F32,F35:F39,F42:F52,F55:F58,F61:F65)</f>
        <v>15242000</v>
      </c>
      <c r="G67" s="106">
        <f t="shared" si="43"/>
        <v>2850000</v>
      </c>
      <c r="H67" s="105">
        <f t="shared" si="43"/>
        <v>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0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9607000</v>
      </c>
      <c r="C69" s="92">
        <v>0</v>
      </c>
      <c r="D69" s="92"/>
      <c r="E69" s="92">
        <f>$B69      +$C69      +$D69</f>
        <v>9607000</v>
      </c>
      <c r="F69" s="93">
        <v>9607000</v>
      </c>
      <c r="G69" s="94">
        <v>4800000</v>
      </c>
      <c r="H69" s="93">
        <v>718000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718000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7.4737170812948897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9607000</v>
      </c>
      <c r="C70" s="101">
        <f>C69</f>
        <v>0</v>
      </c>
      <c r="D70" s="101"/>
      <c r="E70" s="101">
        <f>$B70      +$C70      +$D70</f>
        <v>9607000</v>
      </c>
      <c r="F70" s="102">
        <f t="shared" ref="F70:O70" si="44">F69</f>
        <v>9607000</v>
      </c>
      <c r="G70" s="103">
        <f t="shared" si="44"/>
        <v>4800000</v>
      </c>
      <c r="H70" s="102">
        <f t="shared" si="44"/>
        <v>718000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718000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7.4737170812948897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9607000</v>
      </c>
      <c r="C71" s="104">
        <f>C69</f>
        <v>0</v>
      </c>
      <c r="D71" s="104"/>
      <c r="E71" s="104">
        <f>$B71      +$C71      +$D71</f>
        <v>9607000</v>
      </c>
      <c r="F71" s="105">
        <f t="shared" ref="F71:O71" si="45">F69</f>
        <v>9607000</v>
      </c>
      <c r="G71" s="106">
        <f t="shared" si="45"/>
        <v>4800000</v>
      </c>
      <c r="H71" s="105">
        <f t="shared" si="45"/>
        <v>718000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718000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7.4737170812948897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24849000</v>
      </c>
      <c r="C72" s="104">
        <f>SUM(C9:C15,C18:C23,C26:C29,C32,C35:C39,C42:C52,C55:C58,C61:C65,C69)</f>
        <v>0</v>
      </c>
      <c r="D72" s="104"/>
      <c r="E72" s="104">
        <f>$B72      +$C72      +$D72</f>
        <v>24849000</v>
      </c>
      <c r="F72" s="105">
        <f t="shared" ref="F72:O72" si="46">SUM(F9:F15,F18:F23,F26:F29,F32,F35:F39,F42:F52,F55:F58,F61:F65,F69)</f>
        <v>24849000</v>
      </c>
      <c r="G72" s="106">
        <f t="shared" si="46"/>
        <v>7650000</v>
      </c>
      <c r="H72" s="105">
        <f t="shared" si="46"/>
        <v>718000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718000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3.4969803233976235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1196000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1196000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64.648648648648646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1196000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1196000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64.648648648648646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11420000</v>
      </c>
      <c r="C36" s="92">
        <v>0</v>
      </c>
      <c r="D36" s="92"/>
      <c r="E36" s="92">
        <f t="shared" si="18"/>
        <v>11420000</v>
      </c>
      <c r="F36" s="93">
        <v>11420000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11420000</v>
      </c>
      <c r="C40" s="95">
        <f>SUM(C35:C39)</f>
        <v>0</v>
      </c>
      <c r="D40" s="95"/>
      <c r="E40" s="95">
        <f t="shared" si="18"/>
        <v>11420000</v>
      </c>
      <c r="F40" s="96">
        <f t="shared" ref="F40:O40" si="25">SUM(F35:F39)</f>
        <v>11420000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13270000</v>
      </c>
      <c r="C67" s="104">
        <f>SUM(C9:C15,C18:C23,C26:C29,C32,C35:C39,C42:C52,C55:C58,C61:C65)</f>
        <v>0</v>
      </c>
      <c r="D67" s="104"/>
      <c r="E67" s="104">
        <f t="shared" si="35"/>
        <v>13270000</v>
      </c>
      <c r="F67" s="105">
        <f t="shared" ref="F67:O67" si="43">SUM(F9:F15,F18:F23,F26:F29,F32,F35:F39,F42:F52,F55:F58,F61:F65)</f>
        <v>13270000</v>
      </c>
      <c r="G67" s="106">
        <f t="shared" si="43"/>
        <v>1850000</v>
      </c>
      <c r="H67" s="105">
        <f t="shared" si="43"/>
        <v>1196000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1196000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64.648648648648646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30794000</v>
      </c>
      <c r="C69" s="92">
        <v>0</v>
      </c>
      <c r="D69" s="92"/>
      <c r="E69" s="92">
        <f>$B69      +$C69      +$D69</f>
        <v>30794000</v>
      </c>
      <c r="F69" s="93">
        <v>30794000</v>
      </c>
      <c r="G69" s="94">
        <v>21000000</v>
      </c>
      <c r="H69" s="93">
        <v>10933000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10933000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35.503669546015459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30794000</v>
      </c>
      <c r="C70" s="101">
        <f>C69</f>
        <v>0</v>
      </c>
      <c r="D70" s="101"/>
      <c r="E70" s="101">
        <f>$B70      +$C70      +$D70</f>
        <v>30794000</v>
      </c>
      <c r="F70" s="102">
        <f t="shared" ref="F70:O70" si="44">F69</f>
        <v>30794000</v>
      </c>
      <c r="G70" s="103">
        <f t="shared" si="44"/>
        <v>21000000</v>
      </c>
      <c r="H70" s="102">
        <f t="shared" si="44"/>
        <v>10933000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10933000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35.503669546015459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30794000</v>
      </c>
      <c r="C71" s="104">
        <f>C69</f>
        <v>0</v>
      </c>
      <c r="D71" s="104"/>
      <c r="E71" s="104">
        <f>$B71      +$C71      +$D71</f>
        <v>30794000</v>
      </c>
      <c r="F71" s="105">
        <f t="shared" ref="F71:O71" si="45">F69</f>
        <v>30794000</v>
      </c>
      <c r="G71" s="106">
        <f t="shared" si="45"/>
        <v>21000000</v>
      </c>
      <c r="H71" s="105">
        <f t="shared" si="45"/>
        <v>10933000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10933000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35.503669546015459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44064000</v>
      </c>
      <c r="C72" s="104">
        <f>SUM(C9:C15,C18:C23,C26:C29,C32,C35:C39,C42:C52,C55:C58,C61:C65,C69)</f>
        <v>0</v>
      </c>
      <c r="D72" s="104"/>
      <c r="E72" s="104">
        <f>$B72      +$C72      +$D72</f>
        <v>44064000</v>
      </c>
      <c r="F72" s="105">
        <f t="shared" ref="F72:O72" si="46">SUM(F9:F15,F18:F23,F26:F29,F32,F35:F39,F42:F52,F55:F58,F61:F65,F69)</f>
        <v>44064000</v>
      </c>
      <c r="G72" s="106">
        <f t="shared" si="46"/>
        <v>22850000</v>
      </c>
      <c r="H72" s="105">
        <f t="shared" si="46"/>
        <v>12129000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12129000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37.155373116039705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65000</v>
      </c>
      <c r="I10" s="94">
        <v>1477415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65000</v>
      </c>
      <c r="Q10" s="94">
        <f t="shared" ref="Q10:Q16" si="2">$I10      +$K10      +$M10      +$O10</f>
        <v>1477415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2.2413793103448274</v>
      </c>
      <c r="U10" s="50">
        <f t="shared" ref="U10:U15" si="6">IF(($E10      =0),0,(($Q10      /$E10      )*100))</f>
        <v>50.945344827586204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65000</v>
      </c>
      <c r="I16" s="97">
        <f t="shared" si="7"/>
        <v>1477415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65000</v>
      </c>
      <c r="Q16" s="97">
        <f t="shared" si="2"/>
        <v>1477415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2.2413793103448274</v>
      </c>
      <c r="U16" s="54">
        <f>IF((SUM($E9:$E13)+$E15)=0,0,(Q16/(SUM($E9:$E13)+$E15)*100))</f>
        <v>50.945344827586204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1231000</v>
      </c>
      <c r="C32" s="92">
        <v>0</v>
      </c>
      <c r="D32" s="92"/>
      <c r="E32" s="92">
        <f>$B32      +$C32      +$D32</f>
        <v>1231000</v>
      </c>
      <c r="F32" s="93">
        <v>1231000</v>
      </c>
      <c r="G32" s="94">
        <v>308000</v>
      </c>
      <c r="H32" s="93">
        <v>439000</v>
      </c>
      <c r="I32" s="94">
        <v>1463237</v>
      </c>
      <c r="J32" s="93"/>
      <c r="K32" s="94"/>
      <c r="L32" s="93"/>
      <c r="M32" s="94"/>
      <c r="N32" s="93"/>
      <c r="O32" s="94"/>
      <c r="P32" s="93">
        <f>$H32      +$J32      +$L32      +$N32</f>
        <v>439000</v>
      </c>
      <c r="Q32" s="94">
        <f>$I32      +$K32      +$M32      +$O32</f>
        <v>1463237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35.662063363119415</v>
      </c>
      <c r="U32" s="50">
        <f>IF(($E32      =0),0,(($Q32      /$E32      )*100))</f>
        <v>118.86571892770105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1231000</v>
      </c>
      <c r="C33" s="95">
        <f>C32</f>
        <v>0</v>
      </c>
      <c r="D33" s="95"/>
      <c r="E33" s="95">
        <f>$B33      +$C33      +$D33</f>
        <v>1231000</v>
      </c>
      <c r="F33" s="96">
        <f t="shared" ref="F33:O33" si="17">F32</f>
        <v>1231000</v>
      </c>
      <c r="G33" s="97">
        <f t="shared" si="17"/>
        <v>308000</v>
      </c>
      <c r="H33" s="96">
        <f t="shared" si="17"/>
        <v>439000</v>
      </c>
      <c r="I33" s="97">
        <f t="shared" si="17"/>
        <v>1463237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439000</v>
      </c>
      <c r="Q33" s="97">
        <f>$I33      +$K33      +$M33      +$O33</f>
        <v>1463237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35.662063363119415</v>
      </c>
      <c r="U33" s="54">
        <f>IF($E33   =0,0,($Q33   /$E33   )*100)</f>
        <v>118.86571892770105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0</v>
      </c>
      <c r="H35" s="93"/>
      <c r="I35" s="94">
        <v>8190507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8190507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30.907573584905663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12617000</v>
      </c>
      <c r="C36" s="92">
        <v>0</v>
      </c>
      <c r="D36" s="92"/>
      <c r="E36" s="92">
        <f t="shared" si="18"/>
        <v>12617000</v>
      </c>
      <c r="F36" s="93">
        <v>12617000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41117000</v>
      </c>
      <c r="C40" s="95">
        <f>SUM(C35:C39)</f>
        <v>0</v>
      </c>
      <c r="D40" s="95"/>
      <c r="E40" s="95">
        <f t="shared" si="18"/>
        <v>41117000</v>
      </c>
      <c r="F40" s="96">
        <f t="shared" ref="F40:O40" si="25">SUM(F35:F39)</f>
        <v>41117000</v>
      </c>
      <c r="G40" s="97">
        <f t="shared" si="25"/>
        <v>500000</v>
      </c>
      <c r="H40" s="96">
        <f t="shared" si="25"/>
        <v>0</v>
      </c>
      <c r="I40" s="97">
        <f t="shared" si="25"/>
        <v>8190507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8190507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28.738621052631579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45248000</v>
      </c>
      <c r="C67" s="104">
        <f>SUM(C9:C15,C18:C23,C26:C29,C32,C35:C39,C42:C52,C55:C58,C61:C65)</f>
        <v>0</v>
      </c>
      <c r="D67" s="104"/>
      <c r="E67" s="104">
        <f t="shared" si="35"/>
        <v>45248000</v>
      </c>
      <c r="F67" s="105">
        <f t="shared" ref="F67:O67" si="43">SUM(F9:F15,F18:F23,F26:F29,F32,F35:F39,F42:F52,F55:F58,F61:F65)</f>
        <v>45248000</v>
      </c>
      <c r="G67" s="106">
        <f t="shared" si="43"/>
        <v>3708000</v>
      </c>
      <c r="H67" s="105">
        <f t="shared" si="43"/>
        <v>504000</v>
      </c>
      <c r="I67" s="106">
        <f t="shared" si="43"/>
        <v>11131159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504000</v>
      </c>
      <c r="Q67" s="106">
        <f t="shared" si="37"/>
        <v>11131159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1.5445435322239587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34.112221507155773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18847000</v>
      </c>
      <c r="C69" s="92">
        <v>0</v>
      </c>
      <c r="D69" s="92"/>
      <c r="E69" s="92">
        <f>$B69      +$C69      +$D69</f>
        <v>18847000</v>
      </c>
      <c r="F69" s="93">
        <v>18847000</v>
      </c>
      <c r="G69" s="94">
        <v>11500000</v>
      </c>
      <c r="H69" s="93">
        <v>4253000</v>
      </c>
      <c r="I69" s="94">
        <v>4383730</v>
      </c>
      <c r="J69" s="93"/>
      <c r="K69" s="94"/>
      <c r="L69" s="93"/>
      <c r="M69" s="94"/>
      <c r="N69" s="93"/>
      <c r="O69" s="94"/>
      <c r="P69" s="93">
        <f>$H69      +$J69      +$L69      +$N69</f>
        <v>4253000</v>
      </c>
      <c r="Q69" s="94">
        <f>$I69      +$K69      +$M69      +$O69</f>
        <v>4383730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22.565925611503157</v>
      </c>
      <c r="U69" s="50">
        <f>IF(($E69      =0),0,(($Q69      /$E69      )*100))</f>
        <v>23.259563856316657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18847000</v>
      </c>
      <c r="C70" s="101">
        <f>C69</f>
        <v>0</v>
      </c>
      <c r="D70" s="101"/>
      <c r="E70" s="101">
        <f>$B70      +$C70      +$D70</f>
        <v>18847000</v>
      </c>
      <c r="F70" s="102">
        <f t="shared" ref="F70:O70" si="44">F69</f>
        <v>18847000</v>
      </c>
      <c r="G70" s="103">
        <f t="shared" si="44"/>
        <v>11500000</v>
      </c>
      <c r="H70" s="102">
        <f t="shared" si="44"/>
        <v>4253000</v>
      </c>
      <c r="I70" s="103">
        <f t="shared" si="44"/>
        <v>4383730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4253000</v>
      </c>
      <c r="Q70" s="103">
        <f>$I70      +$K70      +$M70      +$O70</f>
        <v>4383730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22.565925611503157</v>
      </c>
      <c r="U70" s="59">
        <f>IF($E70   =0,0,($Q70   /$E70 )*100)</f>
        <v>23.259563856316657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18847000</v>
      </c>
      <c r="C71" s="104">
        <f>C69</f>
        <v>0</v>
      </c>
      <c r="D71" s="104"/>
      <c r="E71" s="104">
        <f>$B71      +$C71      +$D71</f>
        <v>18847000</v>
      </c>
      <c r="F71" s="105">
        <f t="shared" ref="F71:O71" si="45">F69</f>
        <v>18847000</v>
      </c>
      <c r="G71" s="106">
        <f t="shared" si="45"/>
        <v>11500000</v>
      </c>
      <c r="H71" s="105">
        <f t="shared" si="45"/>
        <v>4253000</v>
      </c>
      <c r="I71" s="106">
        <f t="shared" si="45"/>
        <v>4383730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4253000</v>
      </c>
      <c r="Q71" s="106">
        <f>$I71      +$K71      +$M71      +$O71</f>
        <v>4383730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22.565925611503157</v>
      </c>
      <c r="U71" s="65">
        <f>IF($E71   =0,0,($Q71   /$E71   )*100)</f>
        <v>23.259563856316657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64095000</v>
      </c>
      <c r="C72" s="104">
        <f>SUM(C9:C15,C18:C23,C26:C29,C32,C35:C39,C42:C52,C55:C58,C61:C65,C69)</f>
        <v>0</v>
      </c>
      <c r="D72" s="104"/>
      <c r="E72" s="104">
        <f>$B72      +$C72      +$D72</f>
        <v>64095000</v>
      </c>
      <c r="F72" s="105">
        <f t="shared" ref="F72:O72" si="46">SUM(F9:F15,F18:F23,F26:F29,F32,F35:F39,F42:F52,F55:F58,F61:F65,F69)</f>
        <v>64095000</v>
      </c>
      <c r="G72" s="106">
        <f t="shared" si="46"/>
        <v>15208000</v>
      </c>
      <c r="H72" s="105">
        <f t="shared" si="46"/>
        <v>4757000</v>
      </c>
      <c r="I72" s="106">
        <f t="shared" si="46"/>
        <v>15514889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4757000</v>
      </c>
      <c r="Q72" s="106">
        <f>$I72      +$K72      +$M72      +$O72</f>
        <v>15514889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9.240840747503789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30.138872916585726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1288000</v>
      </c>
      <c r="I10" s="94">
        <v>1288332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1288000</v>
      </c>
      <c r="Q10" s="94">
        <f t="shared" ref="Q10:Q16" si="2">$I10      +$K10      +$M10      +$O10</f>
        <v>1288332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44.41379310344827</v>
      </c>
      <c r="U10" s="50">
        <f t="shared" ref="U10:U15" si="6">IF(($E10      =0),0,(($Q10      /$E10      )*100))</f>
        <v>44.425241379310343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1288000</v>
      </c>
      <c r="I16" s="97">
        <f t="shared" si="7"/>
        <v>1288332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1288000</v>
      </c>
      <c r="Q16" s="97">
        <f t="shared" si="2"/>
        <v>1288332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44.41379310344827</v>
      </c>
      <c r="U16" s="54">
        <f>IF((SUM($E9:$E13)+$E15)=0,0,(Q16/(SUM($E9:$E13)+$E15)*100))</f>
        <v>44.425241379310343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2504000</v>
      </c>
      <c r="C32" s="92">
        <v>0</v>
      </c>
      <c r="D32" s="92"/>
      <c r="E32" s="92">
        <f>$B32      +$C32      +$D32</f>
        <v>2504000</v>
      </c>
      <c r="F32" s="93">
        <v>2504000</v>
      </c>
      <c r="G32" s="94">
        <v>626000</v>
      </c>
      <c r="H32" s="93">
        <v>438000</v>
      </c>
      <c r="I32" s="94">
        <v>775422</v>
      </c>
      <c r="J32" s="93"/>
      <c r="K32" s="94"/>
      <c r="L32" s="93"/>
      <c r="M32" s="94"/>
      <c r="N32" s="93"/>
      <c r="O32" s="94"/>
      <c r="P32" s="93">
        <f>$H32      +$J32      +$L32      +$N32</f>
        <v>438000</v>
      </c>
      <c r="Q32" s="94">
        <f>$I32      +$K32      +$M32      +$O32</f>
        <v>775422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17.492012779552716</v>
      </c>
      <c r="U32" s="50">
        <f>IF(($E32      =0),0,(($Q32      /$E32      )*100))</f>
        <v>30.967332268370605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2504000</v>
      </c>
      <c r="C33" s="95">
        <f>C32</f>
        <v>0</v>
      </c>
      <c r="D33" s="95"/>
      <c r="E33" s="95">
        <f>$B33      +$C33      +$D33</f>
        <v>2504000</v>
      </c>
      <c r="F33" s="96">
        <f t="shared" ref="F33:O33" si="17">F32</f>
        <v>2504000</v>
      </c>
      <c r="G33" s="97">
        <f t="shared" si="17"/>
        <v>626000</v>
      </c>
      <c r="H33" s="96">
        <f t="shared" si="17"/>
        <v>438000</v>
      </c>
      <c r="I33" s="97">
        <f t="shared" si="17"/>
        <v>775422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438000</v>
      </c>
      <c r="Q33" s="97">
        <f>$I33      +$K33      +$M33      +$O33</f>
        <v>775422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17.492012779552716</v>
      </c>
      <c r="U33" s="54">
        <f>IF($E33   =0,0,($Q33   /$E33   )*100)</f>
        <v>30.967332268370605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15000000</v>
      </c>
      <c r="C35" s="92">
        <v>0</v>
      </c>
      <c r="D35" s="92"/>
      <c r="E35" s="92">
        <f t="shared" ref="E35:E40" si="18">$B35      +$C35      +$D35</f>
        <v>15000000</v>
      </c>
      <c r="F35" s="93">
        <v>15000000</v>
      </c>
      <c r="G35" s="94">
        <v>0</v>
      </c>
      <c r="H35" s="93"/>
      <c r="I35" s="94">
        <v>5859869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5859869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39.065793333333332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3987000</v>
      </c>
      <c r="C36" s="92">
        <v>0</v>
      </c>
      <c r="D36" s="92"/>
      <c r="E36" s="92">
        <f t="shared" si="18"/>
        <v>3987000</v>
      </c>
      <c r="F36" s="93">
        <v>3987000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>
        <v>394000</v>
      </c>
      <c r="I38" s="94"/>
      <c r="J38" s="93"/>
      <c r="K38" s="94"/>
      <c r="L38" s="93"/>
      <c r="M38" s="94"/>
      <c r="N38" s="93"/>
      <c r="O38" s="94"/>
      <c r="P38" s="93">
        <f t="shared" si="19"/>
        <v>394000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18987000</v>
      </c>
      <c r="C40" s="95">
        <f>SUM(C35:C39)</f>
        <v>0</v>
      </c>
      <c r="D40" s="95"/>
      <c r="E40" s="95">
        <f t="shared" si="18"/>
        <v>18987000</v>
      </c>
      <c r="F40" s="96">
        <f t="shared" ref="F40:O40" si="25">SUM(F35:F39)</f>
        <v>18987000</v>
      </c>
      <c r="G40" s="97">
        <f t="shared" si="25"/>
        <v>0</v>
      </c>
      <c r="H40" s="96">
        <f t="shared" si="25"/>
        <v>394000</v>
      </c>
      <c r="I40" s="97">
        <f t="shared" si="25"/>
        <v>5859869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394000</v>
      </c>
      <c r="Q40" s="97">
        <f t="shared" si="20"/>
        <v>5859869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2.6266666666666669</v>
      </c>
      <c r="U40" s="54">
        <f>IF((+$E35+$E38) =0,0,(Q40   /(+$E35+$E38) )*100)</f>
        <v>39.065793333333332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0</v>
      </c>
      <c r="D64" s="92"/>
      <c r="E64" s="92">
        <f t="shared" si="35"/>
        <v>30997000</v>
      </c>
      <c r="F64" s="93">
        <v>30997000</v>
      </c>
      <c r="G64" s="94">
        <v>0</v>
      </c>
      <c r="H64" s="93">
        <v>481000</v>
      </c>
      <c r="I64" s="94"/>
      <c r="J64" s="93"/>
      <c r="K64" s="94"/>
      <c r="L64" s="93"/>
      <c r="M64" s="94"/>
      <c r="N64" s="93"/>
      <c r="O64" s="94"/>
      <c r="P64" s="93">
        <f t="shared" si="36"/>
        <v>481000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1.5517630738458561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30997000</v>
      </c>
      <c r="C66" s="95">
        <f>SUM(C61:C65)</f>
        <v>0</v>
      </c>
      <c r="D66" s="95"/>
      <c r="E66" s="95">
        <f t="shared" si="35"/>
        <v>30997000</v>
      </c>
      <c r="F66" s="96">
        <f t="shared" ref="F66:O66" si="42">SUM(F61:F65)</f>
        <v>30997000</v>
      </c>
      <c r="G66" s="97">
        <f t="shared" si="42"/>
        <v>0</v>
      </c>
      <c r="H66" s="96">
        <f t="shared" si="42"/>
        <v>481000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481000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1.5517630738458561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55388000</v>
      </c>
      <c r="C67" s="104">
        <f>SUM(C9:C15,C18:C23,C26:C29,C32,C35:C39,C42:C52,C55:C58,C61:C65)</f>
        <v>0</v>
      </c>
      <c r="D67" s="104"/>
      <c r="E67" s="104">
        <f t="shared" si="35"/>
        <v>55388000</v>
      </c>
      <c r="F67" s="105">
        <f t="shared" ref="F67:O67" si="43">SUM(F9:F15,F18:F23,F26:F29,F32,F35:F39,F42:F52,F55:F58,F61:F65)</f>
        <v>55388000</v>
      </c>
      <c r="G67" s="106">
        <f t="shared" si="43"/>
        <v>3526000</v>
      </c>
      <c r="H67" s="105">
        <f t="shared" si="43"/>
        <v>2601000</v>
      </c>
      <c r="I67" s="106">
        <f t="shared" si="43"/>
        <v>7923623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2601000</v>
      </c>
      <c r="Q67" s="106">
        <f t="shared" si="37"/>
        <v>7923623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5.0602128363261416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15.415309040680143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29732000</v>
      </c>
      <c r="C69" s="92">
        <v>0</v>
      </c>
      <c r="D69" s="92"/>
      <c r="E69" s="92">
        <f>$B69      +$C69      +$D69</f>
        <v>29732000</v>
      </c>
      <c r="F69" s="93">
        <v>29732000</v>
      </c>
      <c r="G69" s="94">
        <v>17800000</v>
      </c>
      <c r="H69" s="93">
        <v>7820000</v>
      </c>
      <c r="I69" s="94">
        <v>7905621</v>
      </c>
      <c r="J69" s="93"/>
      <c r="K69" s="94"/>
      <c r="L69" s="93"/>
      <c r="M69" s="94"/>
      <c r="N69" s="93"/>
      <c r="O69" s="94"/>
      <c r="P69" s="93">
        <f>$H69      +$J69      +$L69      +$N69</f>
        <v>7820000</v>
      </c>
      <c r="Q69" s="94">
        <f>$I69      +$K69      +$M69      +$O69</f>
        <v>7905621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26.301627875689494</v>
      </c>
      <c r="U69" s="50">
        <f>IF(($E69      =0),0,(($Q69      /$E69      )*100))</f>
        <v>26.589603793892103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29732000</v>
      </c>
      <c r="C70" s="101">
        <f>C69</f>
        <v>0</v>
      </c>
      <c r="D70" s="101"/>
      <c r="E70" s="101">
        <f>$B70      +$C70      +$D70</f>
        <v>29732000</v>
      </c>
      <c r="F70" s="102">
        <f t="shared" ref="F70:O70" si="44">F69</f>
        <v>29732000</v>
      </c>
      <c r="G70" s="103">
        <f t="shared" si="44"/>
        <v>17800000</v>
      </c>
      <c r="H70" s="102">
        <f t="shared" si="44"/>
        <v>7820000</v>
      </c>
      <c r="I70" s="103">
        <f t="shared" si="44"/>
        <v>7905621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7820000</v>
      </c>
      <c r="Q70" s="103">
        <f>$I70      +$K70      +$M70      +$O70</f>
        <v>7905621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26.301627875689494</v>
      </c>
      <c r="U70" s="59">
        <f>IF($E70   =0,0,($Q70   /$E70 )*100)</f>
        <v>26.589603793892103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29732000</v>
      </c>
      <c r="C71" s="104">
        <f>C69</f>
        <v>0</v>
      </c>
      <c r="D71" s="104"/>
      <c r="E71" s="104">
        <f>$B71      +$C71      +$D71</f>
        <v>29732000</v>
      </c>
      <c r="F71" s="105">
        <f t="shared" ref="F71:O71" si="45">F69</f>
        <v>29732000</v>
      </c>
      <c r="G71" s="106">
        <f t="shared" si="45"/>
        <v>17800000</v>
      </c>
      <c r="H71" s="105">
        <f t="shared" si="45"/>
        <v>7820000</v>
      </c>
      <c r="I71" s="106">
        <f t="shared" si="45"/>
        <v>7905621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7820000</v>
      </c>
      <c r="Q71" s="106">
        <f>$I71      +$K71      +$M71      +$O71</f>
        <v>7905621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26.301627875689494</v>
      </c>
      <c r="U71" s="65">
        <f>IF($E71   =0,0,($Q71   /$E71   )*100)</f>
        <v>26.589603793892103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85120000</v>
      </c>
      <c r="C72" s="104">
        <f>SUM(C9:C15,C18:C23,C26:C29,C32,C35:C39,C42:C52,C55:C58,C61:C65,C69)</f>
        <v>0</v>
      </c>
      <c r="D72" s="104"/>
      <c r="E72" s="104">
        <f>$B72      +$C72      +$D72</f>
        <v>85120000</v>
      </c>
      <c r="F72" s="105">
        <f t="shared" ref="F72:O72" si="46">SUM(F9:F15,F18:F23,F26:F29,F32,F35:F39,F42:F52,F55:F58,F61:F65,F69)</f>
        <v>85120000</v>
      </c>
      <c r="G72" s="106">
        <f t="shared" si="46"/>
        <v>21326000</v>
      </c>
      <c r="H72" s="105">
        <f t="shared" si="46"/>
        <v>10421000</v>
      </c>
      <c r="I72" s="106">
        <f t="shared" si="46"/>
        <v>15829244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10421000</v>
      </c>
      <c r="Q72" s="106">
        <f>$I72      +$K72      +$M72      +$O72</f>
        <v>15829244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12.844342006335276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31.572610499441517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77000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2.9056603773584904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77000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77000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2.9056603773584904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2515000</v>
      </c>
      <c r="C32" s="92">
        <v>0</v>
      </c>
      <c r="D32" s="92"/>
      <c r="E32" s="92">
        <f>$B32      +$C32      +$D32</f>
        <v>2515000</v>
      </c>
      <c r="F32" s="93">
        <v>2515000</v>
      </c>
      <c r="G32" s="94">
        <v>629000</v>
      </c>
      <c r="H32" s="93">
        <v>693000</v>
      </c>
      <c r="I32" s="94">
        <v>741718</v>
      </c>
      <c r="J32" s="93"/>
      <c r="K32" s="94"/>
      <c r="L32" s="93"/>
      <c r="M32" s="94"/>
      <c r="N32" s="93"/>
      <c r="O32" s="94"/>
      <c r="P32" s="93">
        <f>$H32      +$J32      +$L32      +$N32</f>
        <v>693000</v>
      </c>
      <c r="Q32" s="94">
        <f>$I32      +$K32      +$M32      +$O32</f>
        <v>741718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27.554671968190853</v>
      </c>
      <c r="U32" s="50">
        <f>IF(($E32      =0),0,(($Q32      /$E32      )*100))</f>
        <v>29.491769383697815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2515000</v>
      </c>
      <c r="C33" s="95">
        <f>C32</f>
        <v>0</v>
      </c>
      <c r="D33" s="95"/>
      <c r="E33" s="95">
        <f>$B33      +$C33      +$D33</f>
        <v>2515000</v>
      </c>
      <c r="F33" s="96">
        <f t="shared" ref="F33:O33" si="17">F32</f>
        <v>2515000</v>
      </c>
      <c r="G33" s="97">
        <f t="shared" si="17"/>
        <v>629000</v>
      </c>
      <c r="H33" s="96">
        <f t="shared" si="17"/>
        <v>693000</v>
      </c>
      <c r="I33" s="97">
        <f t="shared" si="17"/>
        <v>741718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693000</v>
      </c>
      <c r="Q33" s="97">
        <f>$I33      +$K33      +$M33      +$O33</f>
        <v>741718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27.554671968190853</v>
      </c>
      <c r="U33" s="54">
        <f>IF($E33   =0,0,($Q33   /$E33   )*100)</f>
        <v>29.491769383697815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3396000</v>
      </c>
      <c r="C35" s="92">
        <v>0</v>
      </c>
      <c r="D35" s="92"/>
      <c r="E35" s="92">
        <f t="shared" ref="E35:E40" si="18">$B35      +$C35      +$D35</f>
        <v>3396000</v>
      </c>
      <c r="F35" s="93">
        <v>3396000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27433000</v>
      </c>
      <c r="C36" s="92">
        <v>0</v>
      </c>
      <c r="D36" s="92"/>
      <c r="E36" s="92">
        <f t="shared" si="18"/>
        <v>27433000</v>
      </c>
      <c r="F36" s="93">
        <v>27433000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30829000</v>
      </c>
      <c r="C40" s="95">
        <f>SUM(C35:C39)</f>
        <v>0</v>
      </c>
      <c r="D40" s="95"/>
      <c r="E40" s="95">
        <f t="shared" si="18"/>
        <v>30829000</v>
      </c>
      <c r="F40" s="96">
        <f t="shared" ref="F40:O40" si="25">SUM(F35:F39)</f>
        <v>30829000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35994000</v>
      </c>
      <c r="C67" s="104">
        <f>SUM(C9:C15,C18:C23,C26:C29,C32,C35:C39,C42:C52,C55:C58,C61:C65)</f>
        <v>0</v>
      </c>
      <c r="D67" s="104"/>
      <c r="E67" s="104">
        <f t="shared" si="35"/>
        <v>35994000</v>
      </c>
      <c r="F67" s="105">
        <f t="shared" ref="F67:O67" si="43">SUM(F9:F15,F18:F23,F26:F29,F32,F35:F39,F42:F52,F55:F58,F61:F65)</f>
        <v>35994000</v>
      </c>
      <c r="G67" s="106">
        <f t="shared" si="43"/>
        <v>3279000</v>
      </c>
      <c r="H67" s="105">
        <f t="shared" si="43"/>
        <v>770000</v>
      </c>
      <c r="I67" s="106">
        <f t="shared" si="43"/>
        <v>741718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770000</v>
      </c>
      <c r="Q67" s="106">
        <f t="shared" si="37"/>
        <v>741718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8.9942763695829928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8.6639177666160503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39107000</v>
      </c>
      <c r="C69" s="92">
        <v>0</v>
      </c>
      <c r="D69" s="92"/>
      <c r="E69" s="92">
        <f>$B69      +$C69      +$D69</f>
        <v>39107000</v>
      </c>
      <c r="F69" s="93">
        <v>39107000</v>
      </c>
      <c r="G69" s="94">
        <v>26000000</v>
      </c>
      <c r="H69" s="93">
        <v>11109000</v>
      </c>
      <c r="I69" s="94">
        <v>7973670</v>
      </c>
      <c r="J69" s="93"/>
      <c r="K69" s="94"/>
      <c r="L69" s="93"/>
      <c r="M69" s="94"/>
      <c r="N69" s="93"/>
      <c r="O69" s="94"/>
      <c r="P69" s="93">
        <f>$H69      +$J69      +$L69      +$N69</f>
        <v>11109000</v>
      </c>
      <c r="Q69" s="94">
        <f>$I69      +$K69      +$M69      +$O69</f>
        <v>7973670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28.406679111156567</v>
      </c>
      <c r="U69" s="50">
        <f>IF(($E69      =0),0,(($Q69      /$E69      )*100))</f>
        <v>20.389367632393178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39107000</v>
      </c>
      <c r="C70" s="101">
        <f>C69</f>
        <v>0</v>
      </c>
      <c r="D70" s="101"/>
      <c r="E70" s="101">
        <f>$B70      +$C70      +$D70</f>
        <v>39107000</v>
      </c>
      <c r="F70" s="102">
        <f t="shared" ref="F70:O70" si="44">F69</f>
        <v>39107000</v>
      </c>
      <c r="G70" s="103">
        <f t="shared" si="44"/>
        <v>26000000</v>
      </c>
      <c r="H70" s="102">
        <f t="shared" si="44"/>
        <v>11109000</v>
      </c>
      <c r="I70" s="103">
        <f t="shared" si="44"/>
        <v>7973670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11109000</v>
      </c>
      <c r="Q70" s="103">
        <f>$I70      +$K70      +$M70      +$O70</f>
        <v>7973670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28.406679111156567</v>
      </c>
      <c r="U70" s="59">
        <f>IF($E70   =0,0,($Q70   /$E70 )*100)</f>
        <v>20.389367632393178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39107000</v>
      </c>
      <c r="C71" s="104">
        <f>C69</f>
        <v>0</v>
      </c>
      <c r="D71" s="104"/>
      <c r="E71" s="104">
        <f>$B71      +$C71      +$D71</f>
        <v>39107000</v>
      </c>
      <c r="F71" s="105">
        <f t="shared" ref="F71:O71" si="45">F69</f>
        <v>39107000</v>
      </c>
      <c r="G71" s="106">
        <f t="shared" si="45"/>
        <v>26000000</v>
      </c>
      <c r="H71" s="105">
        <f t="shared" si="45"/>
        <v>11109000</v>
      </c>
      <c r="I71" s="106">
        <f t="shared" si="45"/>
        <v>7973670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11109000</v>
      </c>
      <c r="Q71" s="106">
        <f>$I71      +$K71      +$M71      +$O71</f>
        <v>7973670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28.406679111156567</v>
      </c>
      <c r="U71" s="65">
        <f>IF($E71   =0,0,($Q71   /$E71   )*100)</f>
        <v>20.389367632393178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75101000</v>
      </c>
      <c r="C72" s="104">
        <f>SUM(C9:C15,C18:C23,C26:C29,C32,C35:C39,C42:C52,C55:C58,C61:C65,C69)</f>
        <v>0</v>
      </c>
      <c r="D72" s="104"/>
      <c r="E72" s="104">
        <f>$B72      +$C72      +$D72</f>
        <v>75101000</v>
      </c>
      <c r="F72" s="105">
        <f t="shared" ref="F72:O72" si="46">SUM(F9:F15,F18:F23,F26:F29,F32,F35:F39,F42:F52,F55:F58,F61:F65,F69)</f>
        <v>75101000</v>
      </c>
      <c r="G72" s="106">
        <f t="shared" si="46"/>
        <v>29279000</v>
      </c>
      <c r="H72" s="105">
        <f t="shared" si="46"/>
        <v>11879000</v>
      </c>
      <c r="I72" s="106">
        <f t="shared" si="46"/>
        <v>8715388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11879000</v>
      </c>
      <c r="Q72" s="106">
        <f>$I72      +$K72      +$M72      +$O72</f>
        <v>8715388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24.920281950155239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18.283519342116307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785000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785000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40.885416666666671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785000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785000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40.885416666666671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1868000</v>
      </c>
      <c r="C32" s="92">
        <v>0</v>
      </c>
      <c r="D32" s="92"/>
      <c r="E32" s="92">
        <f>$B32      +$C32      +$D32</f>
        <v>1868000</v>
      </c>
      <c r="F32" s="93">
        <v>1868000</v>
      </c>
      <c r="G32" s="94">
        <v>467000</v>
      </c>
      <c r="H32" s="93">
        <v>813000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813000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43.522483940042825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1868000</v>
      </c>
      <c r="C33" s="95">
        <f>C32</f>
        <v>0</v>
      </c>
      <c r="D33" s="95"/>
      <c r="E33" s="95">
        <f>$B33      +$C33      +$D33</f>
        <v>1868000</v>
      </c>
      <c r="F33" s="96">
        <f t="shared" ref="F33:O33" si="17">F32</f>
        <v>1868000</v>
      </c>
      <c r="G33" s="97">
        <f t="shared" si="17"/>
        <v>467000</v>
      </c>
      <c r="H33" s="96">
        <f t="shared" si="17"/>
        <v>813000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813000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43.522483940042825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17082000</v>
      </c>
      <c r="C35" s="92">
        <v>0</v>
      </c>
      <c r="D35" s="92"/>
      <c r="E35" s="92">
        <f t="shared" ref="E35:E40" si="18">$B35      +$C35      +$D35</f>
        <v>17082000</v>
      </c>
      <c r="F35" s="93">
        <v>17082000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17632000</v>
      </c>
      <c r="C40" s="95">
        <f>SUM(C35:C39)</f>
        <v>0</v>
      </c>
      <c r="D40" s="95"/>
      <c r="E40" s="95">
        <f t="shared" si="18"/>
        <v>17632000</v>
      </c>
      <c r="F40" s="96">
        <f t="shared" ref="F40:O40" si="25">SUM(F35:F39)</f>
        <v>17632000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21420000</v>
      </c>
      <c r="C67" s="104">
        <f>SUM(C9:C15,C18:C23,C26:C29,C32,C35:C39,C42:C52,C55:C58,C61:C65)</f>
        <v>0</v>
      </c>
      <c r="D67" s="104"/>
      <c r="E67" s="104">
        <f t="shared" si="35"/>
        <v>21420000</v>
      </c>
      <c r="F67" s="105">
        <f t="shared" ref="F67:O67" si="43">SUM(F9:F15,F18:F23,F26:F29,F32,F35:F39,F42:F52,F55:F58,F61:F65)</f>
        <v>21420000</v>
      </c>
      <c r="G67" s="106">
        <f t="shared" si="43"/>
        <v>2387000</v>
      </c>
      <c r="H67" s="105">
        <f t="shared" si="43"/>
        <v>1598000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1598000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7.6569238140872065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33521000</v>
      </c>
      <c r="C69" s="92">
        <v>0</v>
      </c>
      <c r="D69" s="92"/>
      <c r="E69" s="92">
        <f>$B69      +$C69      +$D69</f>
        <v>33521000</v>
      </c>
      <c r="F69" s="93">
        <v>33521000</v>
      </c>
      <c r="G69" s="94">
        <v>20000000</v>
      </c>
      <c r="H69" s="93">
        <v>8534000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8534000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25.458667700844245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33521000</v>
      </c>
      <c r="C70" s="101">
        <f>C69</f>
        <v>0</v>
      </c>
      <c r="D70" s="101"/>
      <c r="E70" s="101">
        <f>$B70      +$C70      +$D70</f>
        <v>33521000</v>
      </c>
      <c r="F70" s="102">
        <f t="shared" ref="F70:O70" si="44">F69</f>
        <v>33521000</v>
      </c>
      <c r="G70" s="103">
        <f t="shared" si="44"/>
        <v>20000000</v>
      </c>
      <c r="H70" s="102">
        <f t="shared" si="44"/>
        <v>8534000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8534000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25.458667700844245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33521000</v>
      </c>
      <c r="C71" s="104">
        <f>C69</f>
        <v>0</v>
      </c>
      <c r="D71" s="104"/>
      <c r="E71" s="104">
        <f>$B71      +$C71      +$D71</f>
        <v>33521000</v>
      </c>
      <c r="F71" s="105">
        <f t="shared" ref="F71:O71" si="45">F69</f>
        <v>33521000</v>
      </c>
      <c r="G71" s="106">
        <f t="shared" si="45"/>
        <v>20000000</v>
      </c>
      <c r="H71" s="105">
        <f t="shared" si="45"/>
        <v>8534000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8534000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25.458667700844245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54941000</v>
      </c>
      <c r="C72" s="104">
        <f>SUM(C9:C15,C18:C23,C26:C29,C32,C35:C39,C42:C52,C55:C58,C61:C65,C69)</f>
        <v>0</v>
      </c>
      <c r="D72" s="104"/>
      <c r="E72" s="104">
        <f>$B72      +$C72      +$D72</f>
        <v>54941000</v>
      </c>
      <c r="F72" s="105">
        <f t="shared" ref="F72:O72" si="46">SUM(F9:F15,F18:F23,F26:F29,F32,F35:F39,F42:F52,F55:F58,F61:F65,F69)</f>
        <v>54941000</v>
      </c>
      <c r="G72" s="106">
        <f t="shared" si="46"/>
        <v>22387000</v>
      </c>
      <c r="H72" s="105">
        <f t="shared" si="46"/>
        <v>10132000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10132000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18.628081851776948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141000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141000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7.2307692307692308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141000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141000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7.2307692307692308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3660000</v>
      </c>
      <c r="C32" s="92">
        <v>0</v>
      </c>
      <c r="D32" s="92"/>
      <c r="E32" s="92">
        <f>$B32      +$C32      +$D32</f>
        <v>3660000</v>
      </c>
      <c r="F32" s="93">
        <v>3660000</v>
      </c>
      <c r="G32" s="94">
        <v>915000</v>
      </c>
      <c r="H32" s="93">
        <v>1560000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1560000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42.622950819672127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3660000</v>
      </c>
      <c r="C33" s="95">
        <f>C32</f>
        <v>0</v>
      </c>
      <c r="D33" s="95"/>
      <c r="E33" s="95">
        <f>$B33      +$C33      +$D33</f>
        <v>3660000</v>
      </c>
      <c r="F33" s="96">
        <f t="shared" ref="F33:O33" si="17">F32</f>
        <v>3660000</v>
      </c>
      <c r="G33" s="97">
        <f t="shared" si="17"/>
        <v>915000</v>
      </c>
      <c r="H33" s="96">
        <f t="shared" si="17"/>
        <v>1560000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1560000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42.622950819672127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5005000</v>
      </c>
      <c r="C35" s="92">
        <v>0</v>
      </c>
      <c r="D35" s="92"/>
      <c r="E35" s="92">
        <f t="shared" ref="E35:E40" si="18">$B35      +$C35      +$D35</f>
        <v>5005000</v>
      </c>
      <c r="F35" s="93">
        <v>5005000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19921000</v>
      </c>
      <c r="C36" s="92">
        <v>0</v>
      </c>
      <c r="D36" s="92"/>
      <c r="E36" s="92">
        <f t="shared" si="18"/>
        <v>19921000</v>
      </c>
      <c r="F36" s="93">
        <v>19921000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24926000</v>
      </c>
      <c r="C40" s="95">
        <f>SUM(C35:C39)</f>
        <v>0</v>
      </c>
      <c r="D40" s="95"/>
      <c r="E40" s="95">
        <f t="shared" si="18"/>
        <v>24926000</v>
      </c>
      <c r="F40" s="96">
        <f t="shared" ref="F40:O40" si="25">SUM(F35:F39)</f>
        <v>24926000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30536000</v>
      </c>
      <c r="C67" s="104">
        <f>SUM(C9:C15,C18:C23,C26:C29,C32,C35:C39,C42:C52,C55:C58,C61:C65)</f>
        <v>0</v>
      </c>
      <c r="D67" s="104"/>
      <c r="E67" s="104">
        <f t="shared" si="35"/>
        <v>30536000</v>
      </c>
      <c r="F67" s="105">
        <f t="shared" ref="F67:O67" si="43">SUM(F9:F15,F18:F23,F26:F29,F32,F35:F39,F42:F52,F55:F58,F61:F65)</f>
        <v>30536000</v>
      </c>
      <c r="G67" s="106">
        <f t="shared" si="43"/>
        <v>2865000</v>
      </c>
      <c r="H67" s="105">
        <f t="shared" si="43"/>
        <v>1701000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1701000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16.024493641073953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32489000</v>
      </c>
      <c r="C69" s="92">
        <v>0</v>
      </c>
      <c r="D69" s="92"/>
      <c r="E69" s="92">
        <f>$B69      +$C69      +$D69</f>
        <v>32489000</v>
      </c>
      <c r="F69" s="93">
        <v>32489000</v>
      </c>
      <c r="G69" s="94">
        <v>22000000</v>
      </c>
      <c r="H69" s="93">
        <v>17204000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17204000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52.953307273230941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32489000</v>
      </c>
      <c r="C70" s="101">
        <f>C69</f>
        <v>0</v>
      </c>
      <c r="D70" s="101"/>
      <c r="E70" s="101">
        <f>$B70      +$C70      +$D70</f>
        <v>32489000</v>
      </c>
      <c r="F70" s="102">
        <f t="shared" ref="F70:O70" si="44">F69</f>
        <v>32489000</v>
      </c>
      <c r="G70" s="103">
        <f t="shared" si="44"/>
        <v>22000000</v>
      </c>
      <c r="H70" s="102">
        <f t="shared" si="44"/>
        <v>17204000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17204000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52.953307273230941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32489000</v>
      </c>
      <c r="C71" s="104">
        <f>C69</f>
        <v>0</v>
      </c>
      <c r="D71" s="104"/>
      <c r="E71" s="104">
        <f>$B71      +$C71      +$D71</f>
        <v>32489000</v>
      </c>
      <c r="F71" s="105">
        <f t="shared" ref="F71:O71" si="45">F69</f>
        <v>32489000</v>
      </c>
      <c r="G71" s="106">
        <f t="shared" si="45"/>
        <v>22000000</v>
      </c>
      <c r="H71" s="105">
        <f t="shared" si="45"/>
        <v>17204000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17204000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52.953307273230941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63025000</v>
      </c>
      <c r="C72" s="104">
        <f>SUM(C9:C15,C18:C23,C26:C29,C32,C35:C39,C42:C52,C55:C58,C61:C65,C69)</f>
        <v>0</v>
      </c>
      <c r="D72" s="104"/>
      <c r="E72" s="104">
        <f>$B72      +$C72      +$D72</f>
        <v>63025000</v>
      </c>
      <c r="F72" s="105">
        <f t="shared" ref="F72:O72" si="46">SUM(F9:F15,F18:F23,F26:F29,F32,F35:F39,F42:F52,F55:F58,F61:F65,F69)</f>
        <v>63025000</v>
      </c>
      <c r="G72" s="106">
        <f t="shared" si="46"/>
        <v>24865000</v>
      </c>
      <c r="H72" s="105">
        <f t="shared" si="46"/>
        <v>18905000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18905000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43.859038604305866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102000</v>
      </c>
      <c r="I10" s="94">
        <v>-1607852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102000</v>
      </c>
      <c r="Q10" s="94">
        <f t="shared" ref="Q10:Q16" si="2">$I10      +$K10      +$M10      +$O10</f>
        <v>-1607852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5.5135135135135132</v>
      </c>
      <c r="U10" s="50">
        <f t="shared" ref="U10:U15" si="6">IF(($E10      =0),0,(($Q10      /$E10      )*100))</f>
        <v>-86.910918918918924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102000</v>
      </c>
      <c r="I16" s="97">
        <f t="shared" si="7"/>
        <v>-1607852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102000</v>
      </c>
      <c r="Q16" s="97">
        <f t="shared" si="2"/>
        <v>-1607852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5.5135135135135132</v>
      </c>
      <c r="U16" s="54">
        <f>IF((SUM($E9:$E13)+$E15)=0,0,(Q16/(SUM($E9:$E13)+$E15)*100))</f>
        <v>-86.910918918918924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1759000</v>
      </c>
      <c r="C32" s="92">
        <v>0</v>
      </c>
      <c r="D32" s="92"/>
      <c r="E32" s="92">
        <f>$B32      +$C32      +$D32</f>
        <v>1759000</v>
      </c>
      <c r="F32" s="93">
        <v>1759000</v>
      </c>
      <c r="G32" s="94">
        <v>440000</v>
      </c>
      <c r="H32" s="93">
        <v>649000</v>
      </c>
      <c r="I32" s="94">
        <v>-1667563</v>
      </c>
      <c r="J32" s="93"/>
      <c r="K32" s="94"/>
      <c r="L32" s="93"/>
      <c r="M32" s="94"/>
      <c r="N32" s="93"/>
      <c r="O32" s="94"/>
      <c r="P32" s="93">
        <f>$H32      +$J32      +$L32      +$N32</f>
        <v>649000</v>
      </c>
      <c r="Q32" s="94">
        <f>$I32      +$K32      +$M32      +$O32</f>
        <v>-1667563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36.895963615690732</v>
      </c>
      <c r="U32" s="50">
        <f>IF(($E32      =0),0,(($Q32      /$E32      )*100))</f>
        <v>-94.801762364980107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1759000</v>
      </c>
      <c r="C33" s="95">
        <f>C32</f>
        <v>0</v>
      </c>
      <c r="D33" s="95"/>
      <c r="E33" s="95">
        <f>$B33      +$C33      +$D33</f>
        <v>1759000</v>
      </c>
      <c r="F33" s="96">
        <f t="shared" ref="F33:O33" si="17">F32</f>
        <v>1759000</v>
      </c>
      <c r="G33" s="97">
        <f t="shared" si="17"/>
        <v>440000</v>
      </c>
      <c r="H33" s="96">
        <f t="shared" si="17"/>
        <v>649000</v>
      </c>
      <c r="I33" s="97">
        <f t="shared" si="17"/>
        <v>-1667563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649000</v>
      </c>
      <c r="Q33" s="97">
        <f>$I33      +$K33      +$M33      +$O33</f>
        <v>-1667563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36.895963615690732</v>
      </c>
      <c r="U33" s="54">
        <f>IF($E33   =0,0,($Q33   /$E33   )*100)</f>
        <v>-94.801762364980107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12500000</v>
      </c>
      <c r="C35" s="92">
        <v>0</v>
      </c>
      <c r="D35" s="92"/>
      <c r="E35" s="92">
        <f t="shared" ref="E35:E40" si="18">$B35      +$C35      +$D35</f>
        <v>12500000</v>
      </c>
      <c r="F35" s="93">
        <v>12500000</v>
      </c>
      <c r="G35" s="94">
        <v>0</v>
      </c>
      <c r="H35" s="93"/>
      <c r="I35" s="94">
        <v>-8500000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-8500000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-68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152173000</v>
      </c>
      <c r="C36" s="92">
        <v>0</v>
      </c>
      <c r="D36" s="92"/>
      <c r="E36" s="92">
        <f t="shared" si="18"/>
        <v>152173000</v>
      </c>
      <c r="F36" s="93">
        <v>152173000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164673000</v>
      </c>
      <c r="C40" s="95">
        <f>SUM(C35:C39)</f>
        <v>0</v>
      </c>
      <c r="D40" s="95"/>
      <c r="E40" s="95">
        <f t="shared" si="18"/>
        <v>164673000</v>
      </c>
      <c r="F40" s="96">
        <f t="shared" ref="F40:O40" si="25">SUM(F35:F39)</f>
        <v>164673000</v>
      </c>
      <c r="G40" s="97">
        <f t="shared" si="25"/>
        <v>0</v>
      </c>
      <c r="H40" s="96">
        <f t="shared" si="25"/>
        <v>0</v>
      </c>
      <c r="I40" s="97">
        <f t="shared" si="25"/>
        <v>-8500000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-8500000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-68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168282000</v>
      </c>
      <c r="C67" s="104">
        <f>SUM(C9:C15,C18:C23,C26:C29,C32,C35:C39,C42:C52,C55:C58,C61:C65)</f>
        <v>0</v>
      </c>
      <c r="D67" s="104"/>
      <c r="E67" s="104">
        <f t="shared" si="35"/>
        <v>168282000</v>
      </c>
      <c r="F67" s="105">
        <f t="shared" ref="F67:O67" si="43">SUM(F9:F15,F18:F23,F26:F29,F32,F35:F39,F42:F52,F55:F58,F61:F65)</f>
        <v>168282000</v>
      </c>
      <c r="G67" s="106">
        <f t="shared" si="43"/>
        <v>2290000</v>
      </c>
      <c r="H67" s="105">
        <f t="shared" si="43"/>
        <v>751000</v>
      </c>
      <c r="I67" s="106">
        <f t="shared" si="43"/>
        <v>-11775415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751000</v>
      </c>
      <c r="Q67" s="106">
        <f t="shared" si="37"/>
        <v>-11775415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4.661990191818238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-73.098361164566398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36754000</v>
      </c>
      <c r="C69" s="92">
        <v>0</v>
      </c>
      <c r="D69" s="92"/>
      <c r="E69" s="92">
        <f>$B69      +$C69      +$D69</f>
        <v>36754000</v>
      </c>
      <c r="F69" s="93">
        <v>36754000</v>
      </c>
      <c r="G69" s="94">
        <v>18000000</v>
      </c>
      <c r="H69" s="93">
        <v>8695000</v>
      </c>
      <c r="I69" s="94">
        <v>-39238552</v>
      </c>
      <c r="J69" s="93"/>
      <c r="K69" s="94"/>
      <c r="L69" s="93"/>
      <c r="M69" s="94"/>
      <c r="N69" s="93"/>
      <c r="O69" s="94"/>
      <c r="P69" s="93">
        <f>$H69      +$J69      +$L69      +$N69</f>
        <v>8695000</v>
      </c>
      <c r="Q69" s="94">
        <f>$I69      +$K69      +$M69      +$O69</f>
        <v>-39238552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23.657289002557544</v>
      </c>
      <c r="U69" s="50">
        <f>IF(($E69      =0),0,(($Q69      /$E69      )*100))</f>
        <v>-106.75994993742177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36754000</v>
      </c>
      <c r="C70" s="101">
        <f>C69</f>
        <v>0</v>
      </c>
      <c r="D70" s="101"/>
      <c r="E70" s="101">
        <f>$B70      +$C70      +$D70</f>
        <v>36754000</v>
      </c>
      <c r="F70" s="102">
        <f t="shared" ref="F70:O70" si="44">F69</f>
        <v>36754000</v>
      </c>
      <c r="G70" s="103">
        <f t="shared" si="44"/>
        <v>18000000</v>
      </c>
      <c r="H70" s="102">
        <f t="shared" si="44"/>
        <v>8695000</v>
      </c>
      <c r="I70" s="103">
        <f t="shared" si="44"/>
        <v>-39238552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8695000</v>
      </c>
      <c r="Q70" s="103">
        <f>$I70      +$K70      +$M70      +$O70</f>
        <v>-39238552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23.657289002557544</v>
      </c>
      <c r="U70" s="59">
        <f>IF($E70   =0,0,($Q70   /$E70 )*100)</f>
        <v>-106.75994993742177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36754000</v>
      </c>
      <c r="C71" s="104">
        <f>C69</f>
        <v>0</v>
      </c>
      <c r="D71" s="104"/>
      <c r="E71" s="104">
        <f>$B71      +$C71      +$D71</f>
        <v>36754000</v>
      </c>
      <c r="F71" s="105">
        <f t="shared" ref="F71:O71" si="45">F69</f>
        <v>36754000</v>
      </c>
      <c r="G71" s="106">
        <f t="shared" si="45"/>
        <v>18000000</v>
      </c>
      <c r="H71" s="105">
        <f t="shared" si="45"/>
        <v>8695000</v>
      </c>
      <c r="I71" s="106">
        <f t="shared" si="45"/>
        <v>-39238552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8695000</v>
      </c>
      <c r="Q71" s="106">
        <f>$I71      +$K71      +$M71      +$O71</f>
        <v>-39238552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23.657289002557544</v>
      </c>
      <c r="U71" s="65">
        <f>IF($E71   =0,0,($Q71   /$E71   )*100)</f>
        <v>-106.75994993742177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205036000</v>
      </c>
      <c r="C72" s="104">
        <f>SUM(C9:C15,C18:C23,C26:C29,C32,C35:C39,C42:C52,C55:C58,C61:C65,C69)</f>
        <v>0</v>
      </c>
      <c r="D72" s="104"/>
      <c r="E72" s="104">
        <f>$B72      +$C72      +$D72</f>
        <v>205036000</v>
      </c>
      <c r="F72" s="105">
        <f t="shared" ref="F72:O72" si="46">SUM(F9:F15,F18:F23,F26:F29,F32,F35:F39,F42:F52,F55:F58,F61:F65,F69)</f>
        <v>205036000</v>
      </c>
      <c r="G72" s="106">
        <f t="shared" si="46"/>
        <v>20290000</v>
      </c>
      <c r="H72" s="105">
        <f t="shared" si="46"/>
        <v>9446000</v>
      </c>
      <c r="I72" s="106">
        <f t="shared" si="46"/>
        <v>-51013967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9446000</v>
      </c>
      <c r="Q72" s="106">
        <f>$I72      +$K72      +$M72      +$O72</f>
        <v>-51013967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17.86883075118703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-96.502217051624001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172000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172000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8.8205128205128194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172000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172000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8.8205128205128194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2543000</v>
      </c>
      <c r="C29" s="92">
        <v>0</v>
      </c>
      <c r="D29" s="92"/>
      <c r="E29" s="92">
        <f>$B29      +$C29      +$D29</f>
        <v>2543000</v>
      </c>
      <c r="F29" s="93">
        <v>2543000</v>
      </c>
      <c r="G29" s="94">
        <v>1780000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2543000</v>
      </c>
      <c r="C30" s="95">
        <f>SUM(C26:C29)</f>
        <v>0</v>
      </c>
      <c r="D30" s="95"/>
      <c r="E30" s="95">
        <f>$B30      +$C30      +$D30</f>
        <v>2543000</v>
      </c>
      <c r="F30" s="96">
        <f t="shared" ref="F30:O30" si="16">SUM(F26:F29)</f>
        <v>2543000</v>
      </c>
      <c r="G30" s="97">
        <f t="shared" si="16"/>
        <v>1780000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879000</v>
      </c>
      <c r="H32" s="93">
        <v>484000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484000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13.765642775881684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879000</v>
      </c>
      <c r="H33" s="96">
        <f t="shared" si="17"/>
        <v>484000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484000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13.765642775881684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6090000</v>
      </c>
      <c r="C43" s="92">
        <v>0</v>
      </c>
      <c r="D43" s="92"/>
      <c r="E43" s="92">
        <f t="shared" si="26"/>
        <v>6090000</v>
      </c>
      <c r="F43" s="93">
        <v>6090000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80000000</v>
      </c>
      <c r="C51" s="92">
        <v>0</v>
      </c>
      <c r="D51" s="92"/>
      <c r="E51" s="92">
        <f t="shared" si="26"/>
        <v>80000000</v>
      </c>
      <c r="F51" s="93">
        <v>80000000</v>
      </c>
      <c r="G51" s="94">
        <v>25000000</v>
      </c>
      <c r="H51" s="93">
        <v>22327000</v>
      </c>
      <c r="I51" s="94"/>
      <c r="J51" s="93"/>
      <c r="K51" s="94"/>
      <c r="L51" s="93"/>
      <c r="M51" s="94"/>
      <c r="N51" s="93"/>
      <c r="O51" s="94"/>
      <c r="P51" s="93">
        <f t="shared" si="27"/>
        <v>22327000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27.908749999999998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86090000</v>
      </c>
      <c r="C53" s="95">
        <f>SUM(C42:C52)</f>
        <v>0</v>
      </c>
      <c r="D53" s="95"/>
      <c r="E53" s="95">
        <f t="shared" si="26"/>
        <v>86090000</v>
      </c>
      <c r="F53" s="96">
        <f t="shared" ref="F53:O53" si="33">SUM(F42:F52)</f>
        <v>86090000</v>
      </c>
      <c r="G53" s="97">
        <f t="shared" si="33"/>
        <v>25000000</v>
      </c>
      <c r="H53" s="96">
        <f t="shared" si="33"/>
        <v>22327000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22327000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25.934487164595193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97130000</v>
      </c>
      <c r="C67" s="104">
        <f>SUM(C9:C15,C18:C23,C26:C29,C32,C35:C39,C42:C52,C55:C58,C61:C65)</f>
        <v>0</v>
      </c>
      <c r="D67" s="104"/>
      <c r="E67" s="104">
        <f t="shared" si="35"/>
        <v>97130000</v>
      </c>
      <c r="F67" s="105">
        <f t="shared" ref="F67:O67" si="43">SUM(F9:F15,F18:F23,F26:F29,F32,F35:F39,F42:F52,F55:F58,F61:F65)</f>
        <v>97130000</v>
      </c>
      <c r="G67" s="106">
        <f t="shared" si="43"/>
        <v>29609000</v>
      </c>
      <c r="H67" s="105">
        <f t="shared" si="43"/>
        <v>22983000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22983000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24.424276559793409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194919000</v>
      </c>
      <c r="C69" s="92">
        <v>0</v>
      </c>
      <c r="D69" s="92"/>
      <c r="E69" s="92">
        <f>$B69      +$C69      +$D69</f>
        <v>194919000</v>
      </c>
      <c r="F69" s="93">
        <v>194919000</v>
      </c>
      <c r="G69" s="94">
        <v>106102000</v>
      </c>
      <c r="H69" s="93">
        <v>36207000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36207000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18.575408246502391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194919000</v>
      </c>
      <c r="C70" s="101">
        <f>C69</f>
        <v>0</v>
      </c>
      <c r="D70" s="101"/>
      <c r="E70" s="101">
        <f>$B70      +$C70      +$D70</f>
        <v>194919000</v>
      </c>
      <c r="F70" s="102">
        <f t="shared" ref="F70:O70" si="44">F69</f>
        <v>194919000</v>
      </c>
      <c r="G70" s="103">
        <f t="shared" si="44"/>
        <v>106102000</v>
      </c>
      <c r="H70" s="102">
        <f t="shared" si="44"/>
        <v>36207000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36207000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18.575408246502391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194919000</v>
      </c>
      <c r="C71" s="104">
        <f>C69</f>
        <v>0</v>
      </c>
      <c r="D71" s="104"/>
      <c r="E71" s="104">
        <f>$B71      +$C71      +$D71</f>
        <v>194919000</v>
      </c>
      <c r="F71" s="105">
        <f t="shared" ref="F71:O71" si="45">F69</f>
        <v>194919000</v>
      </c>
      <c r="G71" s="106">
        <f t="shared" si="45"/>
        <v>106102000</v>
      </c>
      <c r="H71" s="105">
        <f t="shared" si="45"/>
        <v>36207000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36207000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18.575408246502391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292049000</v>
      </c>
      <c r="C72" s="104">
        <f>SUM(C9:C15,C18:C23,C26:C29,C32,C35:C39,C42:C52,C55:C58,C61:C65,C69)</f>
        <v>0</v>
      </c>
      <c r="D72" s="104"/>
      <c r="E72" s="104">
        <f>$B72      +$C72      +$D72</f>
        <v>292049000</v>
      </c>
      <c r="F72" s="105">
        <f t="shared" ref="F72:O72" si="46">SUM(F9:F15,F18:F23,F26:F29,F32,F35:F39,F42:F52,F55:F58,F61:F65,F69)</f>
        <v>292049000</v>
      </c>
      <c r="G72" s="106">
        <f t="shared" si="46"/>
        <v>135711000</v>
      </c>
      <c r="H72" s="105">
        <f t="shared" si="46"/>
        <v>59190000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59190000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20.479693306299261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>
        <v>258000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258000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9.0526315789473699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258000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258000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9.0526315789473699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3296000</v>
      </c>
      <c r="C32" s="92">
        <v>0</v>
      </c>
      <c r="D32" s="92"/>
      <c r="E32" s="92">
        <f>$B32      +$C32      +$D32</f>
        <v>3296000</v>
      </c>
      <c r="F32" s="93">
        <v>3296000</v>
      </c>
      <c r="G32" s="94">
        <v>824000</v>
      </c>
      <c r="H32" s="93">
        <v>930000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930000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28.216019417475728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3296000</v>
      </c>
      <c r="C33" s="95">
        <f>C32</f>
        <v>0</v>
      </c>
      <c r="D33" s="95"/>
      <c r="E33" s="95">
        <f>$B33      +$C33      +$D33</f>
        <v>3296000</v>
      </c>
      <c r="F33" s="96">
        <f t="shared" ref="F33:O33" si="17">F32</f>
        <v>3296000</v>
      </c>
      <c r="G33" s="97">
        <f t="shared" si="17"/>
        <v>824000</v>
      </c>
      <c r="H33" s="96">
        <f t="shared" si="17"/>
        <v>930000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930000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28.216019417475728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8980000</v>
      </c>
      <c r="C35" s="92">
        <v>0</v>
      </c>
      <c r="D35" s="92"/>
      <c r="E35" s="92">
        <f t="shared" ref="E35:E40" si="18">$B35      +$C35      +$D35</f>
        <v>8980000</v>
      </c>
      <c r="F35" s="93">
        <v>8980000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76178000</v>
      </c>
      <c r="C36" s="92">
        <v>0</v>
      </c>
      <c r="D36" s="92"/>
      <c r="E36" s="92">
        <f t="shared" si="18"/>
        <v>76178000</v>
      </c>
      <c r="F36" s="93">
        <v>76178000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85158000</v>
      </c>
      <c r="C40" s="95">
        <f>SUM(C35:C39)</f>
        <v>0</v>
      </c>
      <c r="D40" s="95"/>
      <c r="E40" s="95">
        <f t="shared" si="18"/>
        <v>85158000</v>
      </c>
      <c r="F40" s="96">
        <f t="shared" ref="F40:O40" si="25">SUM(F35:F39)</f>
        <v>85158000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91304000</v>
      </c>
      <c r="C67" s="104">
        <f>SUM(C9:C15,C18:C23,C26:C29,C32,C35:C39,C42:C52,C55:C58,C61:C65)</f>
        <v>0</v>
      </c>
      <c r="D67" s="104"/>
      <c r="E67" s="104">
        <f t="shared" si="35"/>
        <v>91304000</v>
      </c>
      <c r="F67" s="105">
        <f t="shared" ref="F67:O67" si="43">SUM(F9:F15,F18:F23,F26:F29,F32,F35:F39,F42:F52,F55:F58,F61:F65)</f>
        <v>91304000</v>
      </c>
      <c r="G67" s="106">
        <f t="shared" si="43"/>
        <v>3674000</v>
      </c>
      <c r="H67" s="105">
        <f t="shared" si="43"/>
        <v>1188000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1188000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7.8540261800872671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39381000</v>
      </c>
      <c r="C69" s="92">
        <v>0</v>
      </c>
      <c r="D69" s="92"/>
      <c r="E69" s="92">
        <f>$B69      +$C69      +$D69</f>
        <v>39381000</v>
      </c>
      <c r="F69" s="93">
        <v>39381000</v>
      </c>
      <c r="G69" s="94">
        <v>26500000</v>
      </c>
      <c r="H69" s="93">
        <v>23645000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23645000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60.041644447830166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39381000</v>
      </c>
      <c r="C70" s="101">
        <f>C69</f>
        <v>0</v>
      </c>
      <c r="D70" s="101"/>
      <c r="E70" s="101">
        <f>$B70      +$C70      +$D70</f>
        <v>39381000</v>
      </c>
      <c r="F70" s="102">
        <f t="shared" ref="F70:O70" si="44">F69</f>
        <v>39381000</v>
      </c>
      <c r="G70" s="103">
        <f t="shared" si="44"/>
        <v>26500000</v>
      </c>
      <c r="H70" s="102">
        <f t="shared" si="44"/>
        <v>23645000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23645000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60.041644447830166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39381000</v>
      </c>
      <c r="C71" s="104">
        <f>C69</f>
        <v>0</v>
      </c>
      <c r="D71" s="104"/>
      <c r="E71" s="104">
        <f>$B71      +$C71      +$D71</f>
        <v>39381000</v>
      </c>
      <c r="F71" s="105">
        <f t="shared" ref="F71:O71" si="45">F69</f>
        <v>39381000</v>
      </c>
      <c r="G71" s="106">
        <f t="shared" si="45"/>
        <v>26500000</v>
      </c>
      <c r="H71" s="105">
        <f t="shared" si="45"/>
        <v>23645000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23645000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60.041644447830166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130685000</v>
      </c>
      <c r="C72" s="104">
        <f>SUM(C9:C15,C18:C23,C26:C29,C32,C35:C39,C42:C52,C55:C58,C61:C65,C69)</f>
        <v>0</v>
      </c>
      <c r="D72" s="104"/>
      <c r="E72" s="104">
        <f>$B72      +$C72      +$D72</f>
        <v>130685000</v>
      </c>
      <c r="F72" s="105">
        <f t="shared" ref="F72:O72" si="46">SUM(F9:F15,F18:F23,F26:F29,F32,F35:F39,F42:F52,F55:F58,F61:F65,F69)</f>
        <v>130685000</v>
      </c>
      <c r="G72" s="106">
        <f t="shared" si="46"/>
        <v>30174000</v>
      </c>
      <c r="H72" s="105">
        <f t="shared" si="46"/>
        <v>24833000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24833000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45.559285963270774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177000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177000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9.21875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177000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177000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9.21875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1028000</v>
      </c>
      <c r="C32" s="92">
        <v>0</v>
      </c>
      <c r="D32" s="92"/>
      <c r="E32" s="92">
        <f>$B32      +$C32      +$D32</f>
        <v>1028000</v>
      </c>
      <c r="F32" s="93">
        <v>1028000</v>
      </c>
      <c r="G32" s="94">
        <v>257000</v>
      </c>
      <c r="H32" s="93">
        <v>530000</v>
      </c>
      <c r="I32" s="94">
        <v>272135</v>
      </c>
      <c r="J32" s="93"/>
      <c r="K32" s="94"/>
      <c r="L32" s="93"/>
      <c r="M32" s="94"/>
      <c r="N32" s="93"/>
      <c r="O32" s="94"/>
      <c r="P32" s="93">
        <f>$H32      +$J32      +$L32      +$N32</f>
        <v>530000</v>
      </c>
      <c r="Q32" s="94">
        <f>$I32      +$K32      +$M32      +$O32</f>
        <v>272135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51.556420233463029</v>
      </c>
      <c r="U32" s="50">
        <f>IF(($E32      =0),0,(($Q32      /$E32      )*100))</f>
        <v>26.472276264591439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1028000</v>
      </c>
      <c r="C33" s="95">
        <f>C32</f>
        <v>0</v>
      </c>
      <c r="D33" s="95"/>
      <c r="E33" s="95">
        <f>$B33      +$C33      +$D33</f>
        <v>1028000</v>
      </c>
      <c r="F33" s="96">
        <f t="shared" ref="F33:O33" si="17">F32</f>
        <v>1028000</v>
      </c>
      <c r="G33" s="97">
        <f t="shared" si="17"/>
        <v>257000</v>
      </c>
      <c r="H33" s="96">
        <f t="shared" si="17"/>
        <v>530000</v>
      </c>
      <c r="I33" s="97">
        <f t="shared" si="17"/>
        <v>272135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530000</v>
      </c>
      <c r="Q33" s="97">
        <f>$I33      +$K33      +$M33      +$O33</f>
        <v>272135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51.556420233463029</v>
      </c>
      <c r="U33" s="54">
        <f>IF($E33   =0,0,($Q33   /$E33   )*100)</f>
        <v>26.472276264591439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5940000</v>
      </c>
      <c r="C35" s="92">
        <v>0</v>
      </c>
      <c r="D35" s="92"/>
      <c r="E35" s="92">
        <f t="shared" ref="E35:E40" si="18">$B35      +$C35      +$D35</f>
        <v>5940000</v>
      </c>
      <c r="F35" s="93">
        <v>5940000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46400000</v>
      </c>
      <c r="C36" s="92">
        <v>0</v>
      </c>
      <c r="D36" s="92"/>
      <c r="E36" s="92">
        <f t="shared" si="18"/>
        <v>46400000</v>
      </c>
      <c r="F36" s="93">
        <v>46400000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52340000</v>
      </c>
      <c r="C40" s="95">
        <f>SUM(C35:C39)</f>
        <v>0</v>
      </c>
      <c r="D40" s="95"/>
      <c r="E40" s="95">
        <f t="shared" si="18"/>
        <v>52340000</v>
      </c>
      <c r="F40" s="96">
        <f t="shared" ref="F40:O40" si="25">SUM(F35:F39)</f>
        <v>52340000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55288000</v>
      </c>
      <c r="C67" s="104">
        <f>SUM(C9:C15,C18:C23,C26:C29,C32,C35:C39,C42:C52,C55:C58,C61:C65)</f>
        <v>0</v>
      </c>
      <c r="D67" s="104"/>
      <c r="E67" s="104">
        <f t="shared" si="35"/>
        <v>55288000</v>
      </c>
      <c r="F67" s="105">
        <f t="shared" ref="F67:O67" si="43">SUM(F9:F15,F18:F23,F26:F29,F32,F35:F39,F42:F52,F55:F58,F61:F65)</f>
        <v>55288000</v>
      </c>
      <c r="G67" s="106">
        <f t="shared" si="43"/>
        <v>2177000</v>
      </c>
      <c r="H67" s="105">
        <f t="shared" si="43"/>
        <v>707000</v>
      </c>
      <c r="I67" s="106">
        <f t="shared" si="43"/>
        <v>272135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707000</v>
      </c>
      <c r="Q67" s="106">
        <f t="shared" si="37"/>
        <v>272135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7.9545454545454541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3.0618249324932494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33391000</v>
      </c>
      <c r="C69" s="92">
        <v>0</v>
      </c>
      <c r="D69" s="92"/>
      <c r="E69" s="92">
        <f>$B69      +$C69      +$D69</f>
        <v>33391000</v>
      </c>
      <c r="F69" s="93">
        <v>33391000</v>
      </c>
      <c r="G69" s="94">
        <v>24000000</v>
      </c>
      <c r="H69" s="93">
        <v>9931000</v>
      </c>
      <c r="I69" s="94">
        <v>-13339272</v>
      </c>
      <c r="J69" s="93"/>
      <c r="K69" s="94"/>
      <c r="L69" s="93"/>
      <c r="M69" s="94"/>
      <c r="N69" s="93"/>
      <c r="O69" s="94"/>
      <c r="P69" s="93">
        <f>$H69      +$J69      +$L69      +$N69</f>
        <v>9931000</v>
      </c>
      <c r="Q69" s="94">
        <f>$I69      +$K69      +$M69      +$O69</f>
        <v>-13339272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29.741547123476387</v>
      </c>
      <c r="U69" s="50">
        <f>IF(($E69      =0),0,(($Q69      /$E69      )*100))</f>
        <v>-39.948704740798419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33391000</v>
      </c>
      <c r="C70" s="101">
        <f>C69</f>
        <v>0</v>
      </c>
      <c r="D70" s="101"/>
      <c r="E70" s="101">
        <f>$B70      +$C70      +$D70</f>
        <v>33391000</v>
      </c>
      <c r="F70" s="102">
        <f t="shared" ref="F70:O70" si="44">F69</f>
        <v>33391000</v>
      </c>
      <c r="G70" s="103">
        <f t="shared" si="44"/>
        <v>24000000</v>
      </c>
      <c r="H70" s="102">
        <f t="shared" si="44"/>
        <v>9931000</v>
      </c>
      <c r="I70" s="103">
        <f t="shared" si="44"/>
        <v>-13339272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9931000</v>
      </c>
      <c r="Q70" s="103">
        <f>$I70      +$K70      +$M70      +$O70</f>
        <v>-13339272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29.741547123476387</v>
      </c>
      <c r="U70" s="59">
        <f>IF($E70   =0,0,($Q70   /$E70 )*100)</f>
        <v>-39.948704740798419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33391000</v>
      </c>
      <c r="C71" s="104">
        <f>C69</f>
        <v>0</v>
      </c>
      <c r="D71" s="104"/>
      <c r="E71" s="104">
        <f>$B71      +$C71      +$D71</f>
        <v>33391000</v>
      </c>
      <c r="F71" s="105">
        <f t="shared" ref="F71:O71" si="45">F69</f>
        <v>33391000</v>
      </c>
      <c r="G71" s="106">
        <f t="shared" si="45"/>
        <v>24000000</v>
      </c>
      <c r="H71" s="105">
        <f t="shared" si="45"/>
        <v>9931000</v>
      </c>
      <c r="I71" s="106">
        <f t="shared" si="45"/>
        <v>-13339272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9931000</v>
      </c>
      <c r="Q71" s="106">
        <f>$I71      +$K71      +$M71      +$O71</f>
        <v>-13339272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29.741547123476387</v>
      </c>
      <c r="U71" s="65">
        <f>IF($E71   =0,0,($Q71   /$E71   )*100)</f>
        <v>-39.948704740798419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88679000</v>
      </c>
      <c r="C72" s="104">
        <f>SUM(C9:C15,C18:C23,C26:C29,C32,C35:C39,C42:C52,C55:C58,C61:C65,C69)</f>
        <v>0</v>
      </c>
      <c r="D72" s="104"/>
      <c r="E72" s="104">
        <f>$B72      +$C72      +$D72</f>
        <v>88679000</v>
      </c>
      <c r="F72" s="105">
        <f t="shared" ref="F72:O72" si="46">SUM(F9:F15,F18:F23,F26:F29,F32,F35:F39,F42:F52,F55:F58,F61:F65,F69)</f>
        <v>88679000</v>
      </c>
      <c r="G72" s="106">
        <f t="shared" si="46"/>
        <v>26177000</v>
      </c>
      <c r="H72" s="105">
        <f t="shared" si="46"/>
        <v>10638000</v>
      </c>
      <c r="I72" s="106">
        <f t="shared" si="46"/>
        <v>-13067137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10638000</v>
      </c>
      <c r="Q72" s="106">
        <f>$I72      +$K72      +$M72      +$O72</f>
        <v>-13067137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25.16142765912155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-30.906920693488495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511000</v>
      </c>
      <c r="I10" s="94">
        <v>-1978679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511000</v>
      </c>
      <c r="Q10" s="94">
        <f t="shared" ref="Q10:Q16" si="2">$I10      +$K10      +$M10      +$O10</f>
        <v>-1978679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20.03921568627451</v>
      </c>
      <c r="U10" s="50">
        <f t="shared" ref="U10:U15" si="6">IF(($E10      =0),0,(($Q10      /$E10      )*100))</f>
        <v>-77.595254901960786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511000</v>
      </c>
      <c r="I16" s="97">
        <f t="shared" si="7"/>
        <v>-1978679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511000</v>
      </c>
      <c r="Q16" s="97">
        <f t="shared" si="2"/>
        <v>-1978679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20.03921568627451</v>
      </c>
      <c r="U16" s="54">
        <f>IF((SUM($E9:$E13)+$E15)=0,0,(Q16/(SUM($E9:$E13)+$E15)*100))</f>
        <v>-77.595254901960786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1545000</v>
      </c>
      <c r="C32" s="92">
        <v>0</v>
      </c>
      <c r="D32" s="92"/>
      <c r="E32" s="92">
        <f>$B32      +$C32      +$D32</f>
        <v>1545000</v>
      </c>
      <c r="F32" s="93">
        <v>1545000</v>
      </c>
      <c r="G32" s="94">
        <v>387000</v>
      </c>
      <c r="H32" s="93">
        <v>756000</v>
      </c>
      <c r="I32" s="94">
        <v>371197</v>
      </c>
      <c r="J32" s="93"/>
      <c r="K32" s="94"/>
      <c r="L32" s="93"/>
      <c r="M32" s="94"/>
      <c r="N32" s="93"/>
      <c r="O32" s="94"/>
      <c r="P32" s="93">
        <f>$H32      +$J32      +$L32      +$N32</f>
        <v>756000</v>
      </c>
      <c r="Q32" s="94">
        <f>$I32      +$K32      +$M32      +$O32</f>
        <v>371197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48.932038834951456</v>
      </c>
      <c r="U32" s="50">
        <f>IF(($E32      =0),0,(($Q32      /$E32      )*100))</f>
        <v>24.02569579288026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1545000</v>
      </c>
      <c r="C33" s="95">
        <f>C32</f>
        <v>0</v>
      </c>
      <c r="D33" s="95"/>
      <c r="E33" s="95">
        <f>$B33      +$C33      +$D33</f>
        <v>1545000</v>
      </c>
      <c r="F33" s="96">
        <f t="shared" ref="F33:O33" si="17">F32</f>
        <v>1545000</v>
      </c>
      <c r="G33" s="97">
        <f t="shared" si="17"/>
        <v>387000</v>
      </c>
      <c r="H33" s="96">
        <f t="shared" si="17"/>
        <v>756000</v>
      </c>
      <c r="I33" s="97">
        <f t="shared" si="17"/>
        <v>371197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756000</v>
      </c>
      <c r="Q33" s="97">
        <f>$I33      +$K33      +$M33      +$O33</f>
        <v>371197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48.932038834951456</v>
      </c>
      <c r="U33" s="54">
        <f>IF($E33   =0,0,($Q33   /$E33   )*100)</f>
        <v>24.02569579288026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5500000</v>
      </c>
      <c r="C35" s="92">
        <v>0</v>
      </c>
      <c r="D35" s="92"/>
      <c r="E35" s="92">
        <f t="shared" ref="E35:E40" si="18">$B35      +$C35      +$D35</f>
        <v>5500000</v>
      </c>
      <c r="F35" s="93">
        <v>5500000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10583000</v>
      </c>
      <c r="C36" s="92">
        <v>0</v>
      </c>
      <c r="D36" s="92"/>
      <c r="E36" s="92">
        <f t="shared" si="18"/>
        <v>10583000</v>
      </c>
      <c r="F36" s="93">
        <v>10583000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16083000</v>
      </c>
      <c r="C40" s="95">
        <f>SUM(C35:C39)</f>
        <v>0</v>
      </c>
      <c r="D40" s="95"/>
      <c r="E40" s="95">
        <f t="shared" si="18"/>
        <v>16083000</v>
      </c>
      <c r="F40" s="96">
        <f t="shared" ref="F40:O40" si="25">SUM(F35:F39)</f>
        <v>16083000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20178000</v>
      </c>
      <c r="C67" s="104">
        <f>SUM(C9:C15,C18:C23,C26:C29,C32,C35:C39,C42:C52,C55:C58,C61:C65)</f>
        <v>0</v>
      </c>
      <c r="D67" s="104"/>
      <c r="E67" s="104">
        <f t="shared" si="35"/>
        <v>20178000</v>
      </c>
      <c r="F67" s="105">
        <f t="shared" ref="F67:O67" si="43">SUM(F9:F15,F18:F23,F26:F29,F32,F35:F39,F42:F52,F55:F58,F61:F65)</f>
        <v>20178000</v>
      </c>
      <c r="G67" s="106">
        <f t="shared" si="43"/>
        <v>2937000</v>
      </c>
      <c r="H67" s="105">
        <f t="shared" si="43"/>
        <v>1267000</v>
      </c>
      <c r="I67" s="106">
        <f t="shared" si="43"/>
        <v>-1607482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1267000</v>
      </c>
      <c r="Q67" s="106">
        <f t="shared" si="37"/>
        <v>-1607482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13.20479416362689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-16.753329859301719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22360000</v>
      </c>
      <c r="C69" s="92">
        <v>0</v>
      </c>
      <c r="D69" s="92"/>
      <c r="E69" s="92">
        <f>$B69      +$C69      +$D69</f>
        <v>22360000</v>
      </c>
      <c r="F69" s="93">
        <v>22360000</v>
      </c>
      <c r="G69" s="94">
        <v>17000000</v>
      </c>
      <c r="H69" s="93">
        <v>3945000</v>
      </c>
      <c r="I69" s="94">
        <v>812104</v>
      </c>
      <c r="J69" s="93"/>
      <c r="K69" s="94"/>
      <c r="L69" s="93"/>
      <c r="M69" s="94"/>
      <c r="N69" s="93"/>
      <c r="O69" s="94"/>
      <c r="P69" s="93">
        <f>$H69      +$J69      +$L69      +$N69</f>
        <v>3945000</v>
      </c>
      <c r="Q69" s="94">
        <f>$I69      +$K69      +$M69      +$O69</f>
        <v>812104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17.643112701252235</v>
      </c>
      <c r="U69" s="50">
        <f>IF(($E69      =0),0,(($Q69      /$E69      )*100))</f>
        <v>3.6319499105545621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22360000</v>
      </c>
      <c r="C70" s="101">
        <f>C69</f>
        <v>0</v>
      </c>
      <c r="D70" s="101"/>
      <c r="E70" s="101">
        <f>$B70      +$C70      +$D70</f>
        <v>22360000</v>
      </c>
      <c r="F70" s="102">
        <f t="shared" ref="F70:O70" si="44">F69</f>
        <v>22360000</v>
      </c>
      <c r="G70" s="103">
        <f t="shared" si="44"/>
        <v>17000000</v>
      </c>
      <c r="H70" s="102">
        <f t="shared" si="44"/>
        <v>3945000</v>
      </c>
      <c r="I70" s="103">
        <f t="shared" si="44"/>
        <v>812104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3945000</v>
      </c>
      <c r="Q70" s="103">
        <f>$I70      +$K70      +$M70      +$O70</f>
        <v>812104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17.643112701252235</v>
      </c>
      <c r="U70" s="59">
        <f>IF($E70   =0,0,($Q70   /$E70 )*100)</f>
        <v>3.6319499105545621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22360000</v>
      </c>
      <c r="C71" s="104">
        <f>C69</f>
        <v>0</v>
      </c>
      <c r="D71" s="104"/>
      <c r="E71" s="104">
        <f>$B71      +$C71      +$D71</f>
        <v>22360000</v>
      </c>
      <c r="F71" s="105">
        <f t="shared" ref="F71:O71" si="45">F69</f>
        <v>22360000</v>
      </c>
      <c r="G71" s="106">
        <f t="shared" si="45"/>
        <v>17000000</v>
      </c>
      <c r="H71" s="105">
        <f t="shared" si="45"/>
        <v>3945000</v>
      </c>
      <c r="I71" s="106">
        <f t="shared" si="45"/>
        <v>812104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3945000</v>
      </c>
      <c r="Q71" s="106">
        <f>$I71      +$K71      +$M71      +$O71</f>
        <v>812104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17.643112701252235</v>
      </c>
      <c r="U71" s="65">
        <f>IF($E71   =0,0,($Q71   /$E71   )*100)</f>
        <v>3.6319499105545621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42538000</v>
      </c>
      <c r="C72" s="104">
        <f>SUM(C9:C15,C18:C23,C26:C29,C32,C35:C39,C42:C52,C55:C58,C61:C65,C69)</f>
        <v>0</v>
      </c>
      <c r="D72" s="104"/>
      <c r="E72" s="104">
        <f>$B72      +$C72      +$D72</f>
        <v>42538000</v>
      </c>
      <c r="F72" s="105">
        <f t="shared" ref="F72:O72" si="46">SUM(F9:F15,F18:F23,F26:F29,F32,F35:F39,F42:F52,F55:F58,F61:F65,F69)</f>
        <v>42538000</v>
      </c>
      <c r="G72" s="106">
        <f t="shared" si="46"/>
        <v>19937000</v>
      </c>
      <c r="H72" s="105">
        <f t="shared" si="46"/>
        <v>5212000</v>
      </c>
      <c r="I72" s="106">
        <f t="shared" si="46"/>
        <v>-795378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5212000</v>
      </c>
      <c r="Q72" s="106">
        <f>$I72      +$K72      +$M72      +$O72</f>
        <v>-795378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16.310436551400407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-2.4890564856829918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548000</v>
      </c>
      <c r="I10" s="94">
        <v>541830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548000</v>
      </c>
      <c r="Q10" s="94">
        <f t="shared" ref="Q10:Q16" si="2">$I10      +$K10      +$M10      +$O10</f>
        <v>541830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29.621621621621625</v>
      </c>
      <c r="U10" s="50">
        <f t="shared" ref="U10:U15" si="6">IF(($E10      =0),0,(($Q10      /$E10      )*100))</f>
        <v>29.288108108108108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548000</v>
      </c>
      <c r="I16" s="97">
        <f t="shared" si="7"/>
        <v>541830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548000</v>
      </c>
      <c r="Q16" s="97">
        <f t="shared" si="2"/>
        <v>541830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29.621621621621625</v>
      </c>
      <c r="U16" s="54">
        <f>IF((SUM($E9:$E13)+$E15)=0,0,(Q16/(SUM($E9:$E13)+$E15)*100))</f>
        <v>29.288108108108108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1557000</v>
      </c>
      <c r="C32" s="92">
        <v>0</v>
      </c>
      <c r="D32" s="92"/>
      <c r="E32" s="92">
        <f>$B32      +$C32      +$D32</f>
        <v>1557000</v>
      </c>
      <c r="F32" s="93">
        <v>1557000</v>
      </c>
      <c r="G32" s="94">
        <v>0</v>
      </c>
      <c r="H32" s="93">
        <v>646000</v>
      </c>
      <c r="I32" s="94">
        <v>558818</v>
      </c>
      <c r="J32" s="93"/>
      <c r="K32" s="94"/>
      <c r="L32" s="93"/>
      <c r="M32" s="94"/>
      <c r="N32" s="93"/>
      <c r="O32" s="94"/>
      <c r="P32" s="93">
        <f>$H32      +$J32      +$L32      +$N32</f>
        <v>646000</v>
      </c>
      <c r="Q32" s="94">
        <f>$I32      +$K32      +$M32      +$O32</f>
        <v>558818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41.490044958253051</v>
      </c>
      <c r="U32" s="50">
        <f>IF(($E32      =0),0,(($Q32      /$E32      )*100))</f>
        <v>35.890687219010921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1557000</v>
      </c>
      <c r="C33" s="95">
        <f>C32</f>
        <v>0</v>
      </c>
      <c r="D33" s="95"/>
      <c r="E33" s="95">
        <f>$B33      +$C33      +$D33</f>
        <v>1557000</v>
      </c>
      <c r="F33" s="96">
        <f t="shared" ref="F33:O33" si="17">F32</f>
        <v>1557000</v>
      </c>
      <c r="G33" s="97">
        <f t="shared" si="17"/>
        <v>0</v>
      </c>
      <c r="H33" s="96">
        <f t="shared" si="17"/>
        <v>646000</v>
      </c>
      <c r="I33" s="97">
        <f t="shared" si="17"/>
        <v>558818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646000</v>
      </c>
      <c r="Q33" s="97">
        <f>$I33      +$K33      +$M33      +$O33</f>
        <v>558818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41.490044958253051</v>
      </c>
      <c r="U33" s="54">
        <f>IF($E33   =0,0,($Q33   /$E33   )*100)</f>
        <v>35.890687219010921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3407000</v>
      </c>
      <c r="C67" s="104">
        <f>SUM(C9:C15,C18:C23,C26:C29,C32,C35:C39,C42:C52,C55:C58,C61:C65)</f>
        <v>0</v>
      </c>
      <c r="D67" s="104"/>
      <c r="E67" s="104">
        <f t="shared" si="35"/>
        <v>3407000</v>
      </c>
      <c r="F67" s="105">
        <f t="shared" ref="F67:O67" si="43">SUM(F9:F15,F18:F23,F26:F29,F32,F35:F39,F42:F52,F55:F58,F61:F65)</f>
        <v>3407000</v>
      </c>
      <c r="G67" s="106">
        <f t="shared" si="43"/>
        <v>1850000</v>
      </c>
      <c r="H67" s="105">
        <f t="shared" si="43"/>
        <v>1194000</v>
      </c>
      <c r="I67" s="106">
        <f t="shared" si="43"/>
        <v>1100648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1194000</v>
      </c>
      <c r="Q67" s="106">
        <f t="shared" si="37"/>
        <v>1100648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35.04549457000293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32.305488699735839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27526000</v>
      </c>
      <c r="C69" s="92">
        <v>0</v>
      </c>
      <c r="D69" s="92"/>
      <c r="E69" s="92">
        <f>$B69      +$C69      +$D69</f>
        <v>27526000</v>
      </c>
      <c r="F69" s="93">
        <v>27526000</v>
      </c>
      <c r="G69" s="94">
        <v>16517000</v>
      </c>
      <c r="H69" s="93">
        <v>8397000</v>
      </c>
      <c r="I69" s="94">
        <v>138955</v>
      </c>
      <c r="J69" s="93"/>
      <c r="K69" s="94"/>
      <c r="L69" s="93"/>
      <c r="M69" s="94"/>
      <c r="N69" s="93"/>
      <c r="O69" s="94"/>
      <c r="P69" s="93">
        <f>$H69      +$J69      +$L69      +$N69</f>
        <v>8397000</v>
      </c>
      <c r="Q69" s="94">
        <f>$I69      +$K69      +$M69      +$O69</f>
        <v>138955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30.505703698321586</v>
      </c>
      <c r="U69" s="50">
        <f>IF(($E69      =0),0,(($Q69      /$E69      )*100))</f>
        <v>0.5048136307491099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27526000</v>
      </c>
      <c r="C70" s="101">
        <f>C69</f>
        <v>0</v>
      </c>
      <c r="D70" s="101"/>
      <c r="E70" s="101">
        <f>$B70      +$C70      +$D70</f>
        <v>27526000</v>
      </c>
      <c r="F70" s="102">
        <f t="shared" ref="F70:O70" si="44">F69</f>
        <v>27526000</v>
      </c>
      <c r="G70" s="103">
        <f t="shared" si="44"/>
        <v>16517000</v>
      </c>
      <c r="H70" s="102">
        <f t="shared" si="44"/>
        <v>8397000</v>
      </c>
      <c r="I70" s="103">
        <f t="shared" si="44"/>
        <v>138955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8397000</v>
      </c>
      <c r="Q70" s="103">
        <f>$I70      +$K70      +$M70      +$O70</f>
        <v>138955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30.505703698321586</v>
      </c>
      <c r="U70" s="59">
        <f>IF($E70   =0,0,($Q70   /$E70 )*100)</f>
        <v>0.5048136307491099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27526000</v>
      </c>
      <c r="C71" s="104">
        <f>C69</f>
        <v>0</v>
      </c>
      <c r="D71" s="104"/>
      <c r="E71" s="104">
        <f>$B71      +$C71      +$D71</f>
        <v>27526000</v>
      </c>
      <c r="F71" s="105">
        <f t="shared" ref="F71:O71" si="45">F69</f>
        <v>27526000</v>
      </c>
      <c r="G71" s="106">
        <f t="shared" si="45"/>
        <v>16517000</v>
      </c>
      <c r="H71" s="105">
        <f t="shared" si="45"/>
        <v>8397000</v>
      </c>
      <c r="I71" s="106">
        <f t="shared" si="45"/>
        <v>138955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8397000</v>
      </c>
      <c r="Q71" s="106">
        <f>$I71      +$K71      +$M71      +$O71</f>
        <v>138955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30.505703698321586</v>
      </c>
      <c r="U71" s="65">
        <f>IF($E71   =0,0,($Q71   /$E71   )*100)</f>
        <v>0.5048136307491099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30933000</v>
      </c>
      <c r="C72" s="104">
        <f>SUM(C9:C15,C18:C23,C26:C29,C32,C35:C39,C42:C52,C55:C58,C61:C65,C69)</f>
        <v>0</v>
      </c>
      <c r="D72" s="104"/>
      <c r="E72" s="104">
        <f>$B72      +$C72      +$D72</f>
        <v>30933000</v>
      </c>
      <c r="F72" s="105">
        <f t="shared" ref="F72:O72" si="46">SUM(F9:F15,F18:F23,F26:F29,F32,F35:F39,F42:F52,F55:F58,F61:F65,F69)</f>
        <v>30933000</v>
      </c>
      <c r="G72" s="106">
        <f t="shared" si="46"/>
        <v>18367000</v>
      </c>
      <c r="H72" s="105">
        <f t="shared" si="46"/>
        <v>9591000</v>
      </c>
      <c r="I72" s="106">
        <f t="shared" si="46"/>
        <v>1239603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9591000</v>
      </c>
      <c r="Q72" s="106">
        <f>$I72      +$K72      +$M72      +$O72</f>
        <v>1239603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31.005722044418583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4.0073804674619335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2450000</v>
      </c>
      <c r="C10" s="92">
        <v>0</v>
      </c>
      <c r="D10" s="92"/>
      <c r="E10" s="92">
        <f t="shared" ref="E10:E16" si="0">$B10      +$C10      +$D10</f>
        <v>2450000</v>
      </c>
      <c r="F10" s="93">
        <v>2450000</v>
      </c>
      <c r="G10" s="94">
        <v>2450000</v>
      </c>
      <c r="H10" s="93">
        <v>848000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848000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34.612244897959179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134750000</v>
      </c>
      <c r="C15" s="92">
        <v>0</v>
      </c>
      <c r="D15" s="92"/>
      <c r="E15" s="92">
        <f t="shared" si="0"/>
        <v>134750000</v>
      </c>
      <c r="F15" s="93">
        <v>134750000</v>
      </c>
      <c r="G15" s="94">
        <v>49392000</v>
      </c>
      <c r="H15" s="93">
        <v>20005000</v>
      </c>
      <c r="I15" s="94"/>
      <c r="J15" s="93"/>
      <c r="K15" s="94"/>
      <c r="L15" s="93"/>
      <c r="M15" s="94"/>
      <c r="N15" s="93"/>
      <c r="O15" s="94"/>
      <c r="P15" s="93">
        <f t="shared" si="1"/>
        <v>20005000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14.846011131725417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137200000</v>
      </c>
      <c r="C16" s="95">
        <f>SUM(C9:C15)</f>
        <v>0</v>
      </c>
      <c r="D16" s="95"/>
      <c r="E16" s="95">
        <f t="shared" si="0"/>
        <v>137200000</v>
      </c>
      <c r="F16" s="96">
        <f t="shared" ref="F16:O16" si="7">SUM(F9:F15)</f>
        <v>137200000</v>
      </c>
      <c r="G16" s="97">
        <f t="shared" si="7"/>
        <v>51842000</v>
      </c>
      <c r="H16" s="96">
        <f t="shared" si="7"/>
        <v>20853000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20853000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15.198979591836734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3417000</v>
      </c>
      <c r="C32" s="92">
        <v>0</v>
      </c>
      <c r="D32" s="92"/>
      <c r="E32" s="92">
        <f>$B32      +$C32      +$D32</f>
        <v>3417000</v>
      </c>
      <c r="F32" s="93">
        <v>3417000</v>
      </c>
      <c r="G32" s="94">
        <v>855000</v>
      </c>
      <c r="H32" s="93">
        <v>929000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929000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27.187591454492242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3417000</v>
      </c>
      <c r="C33" s="95">
        <f>C32</f>
        <v>0</v>
      </c>
      <c r="D33" s="95"/>
      <c r="E33" s="95">
        <f>$B33      +$C33      +$D33</f>
        <v>3417000</v>
      </c>
      <c r="F33" s="96">
        <f t="shared" ref="F33:O33" si="17">F32</f>
        <v>3417000</v>
      </c>
      <c r="G33" s="97">
        <f t="shared" si="17"/>
        <v>855000</v>
      </c>
      <c r="H33" s="96">
        <f t="shared" si="17"/>
        <v>929000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929000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27.187591454492242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6811000</v>
      </c>
      <c r="C36" s="92">
        <v>0</v>
      </c>
      <c r="D36" s="92"/>
      <c r="E36" s="92">
        <f t="shared" si="18"/>
        <v>6811000</v>
      </c>
      <c r="F36" s="93">
        <v>6811000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2000000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10811000</v>
      </c>
      <c r="C40" s="95">
        <f>SUM(C35:C39)</f>
        <v>0</v>
      </c>
      <c r="D40" s="95"/>
      <c r="E40" s="95">
        <f t="shared" si="18"/>
        <v>10811000</v>
      </c>
      <c r="F40" s="96">
        <f t="shared" ref="F40:O40" si="25">SUM(F35:F39)</f>
        <v>10811000</v>
      </c>
      <c r="G40" s="97">
        <f t="shared" si="25"/>
        <v>2000000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30000000</v>
      </c>
      <c r="C51" s="92">
        <v>0</v>
      </c>
      <c r="D51" s="92"/>
      <c r="E51" s="92">
        <f t="shared" si="26"/>
        <v>30000000</v>
      </c>
      <c r="F51" s="93">
        <v>30000000</v>
      </c>
      <c r="G51" s="94">
        <v>15000000</v>
      </c>
      <c r="H51" s="93">
        <v>6573000</v>
      </c>
      <c r="I51" s="94"/>
      <c r="J51" s="93"/>
      <c r="K51" s="94"/>
      <c r="L51" s="93"/>
      <c r="M51" s="94"/>
      <c r="N51" s="93"/>
      <c r="O51" s="94"/>
      <c r="P51" s="93">
        <f t="shared" si="27"/>
        <v>6573000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21.91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30000000</v>
      </c>
      <c r="C53" s="95">
        <f>SUM(C42:C52)</f>
        <v>0</v>
      </c>
      <c r="D53" s="95"/>
      <c r="E53" s="95">
        <f t="shared" si="26"/>
        <v>30000000</v>
      </c>
      <c r="F53" s="96">
        <f t="shared" ref="F53:O53" si="33">SUM(F42:F52)</f>
        <v>30000000</v>
      </c>
      <c r="G53" s="97">
        <f t="shared" si="33"/>
        <v>15000000</v>
      </c>
      <c r="H53" s="96">
        <f t="shared" si="33"/>
        <v>6573000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6573000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21.91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181428000</v>
      </c>
      <c r="C67" s="104">
        <f>SUM(C9:C15,C18:C23,C26:C29,C32,C35:C39,C42:C52,C55:C58,C61:C65)</f>
        <v>0</v>
      </c>
      <c r="D67" s="104"/>
      <c r="E67" s="104">
        <f t="shared" si="35"/>
        <v>181428000</v>
      </c>
      <c r="F67" s="105">
        <f t="shared" ref="F67:O67" si="43">SUM(F9:F15,F18:F23,F26:F29,F32,F35:F39,F42:F52,F55:F58,F61:F65)</f>
        <v>181428000</v>
      </c>
      <c r="G67" s="106">
        <f t="shared" si="43"/>
        <v>69697000</v>
      </c>
      <c r="H67" s="105">
        <f t="shared" si="43"/>
        <v>28355000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28355000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16.238396032459612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181428000</v>
      </c>
      <c r="C72" s="104">
        <f>SUM(C9:C15,C18:C23,C26:C29,C32,C35:C39,C42:C52,C55:C58,C61:C65,C69)</f>
        <v>0</v>
      </c>
      <c r="D72" s="104"/>
      <c r="E72" s="104">
        <f>$B72      +$C72      +$D72</f>
        <v>181428000</v>
      </c>
      <c r="F72" s="105">
        <f t="shared" ref="F72:O72" si="46">SUM(F9:F15,F18:F23,F26:F29,F32,F35:F39,F42:F52,F55:F58,F61:F65,F69)</f>
        <v>181428000</v>
      </c>
      <c r="G72" s="106">
        <f t="shared" si="46"/>
        <v>69697000</v>
      </c>
      <c r="H72" s="105">
        <f t="shared" si="46"/>
        <v>28355000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28355000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16.238396032459612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6" si="0">$B10      +$C10      +$D10</f>
        <v>1720000</v>
      </c>
      <c r="F10" s="93">
        <v>1720000</v>
      </c>
      <c r="G10" s="94">
        <v>1720000</v>
      </c>
      <c r="H10" s="93">
        <v>1211000</v>
      </c>
      <c r="I10" s="94">
        <v>1211728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1211000</v>
      </c>
      <c r="Q10" s="94">
        <f t="shared" ref="Q10:Q16" si="2">$I10      +$K10      +$M10      +$O10</f>
        <v>1211728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70.406976744186039</v>
      </c>
      <c r="U10" s="50">
        <f t="shared" ref="U10:U15" si="6">IF(($E10      =0),0,(($Q10      /$E10      )*100))</f>
        <v>70.449302325581399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1720000</v>
      </c>
      <c r="C16" s="95">
        <f>SUM(C9:C15)</f>
        <v>0</v>
      </c>
      <c r="D16" s="95"/>
      <c r="E16" s="95">
        <f t="shared" si="0"/>
        <v>1720000</v>
      </c>
      <c r="F16" s="96">
        <f t="shared" ref="F16:O16" si="7">SUM(F9:F15)</f>
        <v>1720000</v>
      </c>
      <c r="G16" s="97">
        <f t="shared" si="7"/>
        <v>1720000</v>
      </c>
      <c r="H16" s="96">
        <f t="shared" si="7"/>
        <v>1211000</v>
      </c>
      <c r="I16" s="97">
        <f t="shared" si="7"/>
        <v>1211728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1211000</v>
      </c>
      <c r="Q16" s="97">
        <f t="shared" si="2"/>
        <v>1211728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70.406976744186039</v>
      </c>
      <c r="U16" s="54">
        <f>IF((SUM($E9:$E13)+$E15)=0,0,(Q16/(SUM($E9:$E13)+$E15)*100))</f>
        <v>70.449302325581399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3416000</v>
      </c>
      <c r="C32" s="92">
        <v>0</v>
      </c>
      <c r="D32" s="92"/>
      <c r="E32" s="92">
        <f>$B32      +$C32      +$D32</f>
        <v>3416000</v>
      </c>
      <c r="F32" s="93">
        <v>3416000</v>
      </c>
      <c r="G32" s="94">
        <v>854000</v>
      </c>
      <c r="H32" s="93">
        <v>225000</v>
      </c>
      <c r="I32" s="94">
        <v>954602</v>
      </c>
      <c r="J32" s="93"/>
      <c r="K32" s="94"/>
      <c r="L32" s="93"/>
      <c r="M32" s="94"/>
      <c r="N32" s="93"/>
      <c r="O32" s="94"/>
      <c r="P32" s="93">
        <f>$H32      +$J32      +$L32      +$N32</f>
        <v>225000</v>
      </c>
      <c r="Q32" s="94">
        <f>$I32      +$K32      +$M32      +$O32</f>
        <v>954602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6.5866510538641689</v>
      </c>
      <c r="U32" s="50">
        <f>IF(($E32      =0),0,(($Q32      /$E32      )*100))</f>
        <v>27.945023419203746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3416000</v>
      </c>
      <c r="C33" s="95">
        <f>C32</f>
        <v>0</v>
      </c>
      <c r="D33" s="95"/>
      <c r="E33" s="95">
        <f>$B33      +$C33      +$D33</f>
        <v>3416000</v>
      </c>
      <c r="F33" s="96">
        <f t="shared" ref="F33:O33" si="17">F32</f>
        <v>3416000</v>
      </c>
      <c r="G33" s="97">
        <f t="shared" si="17"/>
        <v>854000</v>
      </c>
      <c r="H33" s="96">
        <f t="shared" si="17"/>
        <v>225000</v>
      </c>
      <c r="I33" s="97">
        <f t="shared" si="17"/>
        <v>954602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225000</v>
      </c>
      <c r="Q33" s="97">
        <f>$I33      +$K33      +$M33      +$O33</f>
        <v>954602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6.5866510538641689</v>
      </c>
      <c r="U33" s="54">
        <f>IF($E33   =0,0,($Q33   /$E33   )*100)</f>
        <v>27.945023419203746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5325000</v>
      </c>
      <c r="C35" s="92">
        <v>0</v>
      </c>
      <c r="D35" s="92"/>
      <c r="E35" s="92">
        <f t="shared" ref="E35:E40" si="18">$B35      +$C35      +$D35</f>
        <v>5325000</v>
      </c>
      <c r="F35" s="93">
        <v>5325000</v>
      </c>
      <c r="G35" s="94">
        <v>0</v>
      </c>
      <c r="H35" s="93"/>
      <c r="I35" s="94">
        <v>120929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120929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2.2709671361502348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12439000</v>
      </c>
      <c r="C36" s="92">
        <v>0</v>
      </c>
      <c r="D36" s="92"/>
      <c r="E36" s="92">
        <f t="shared" si="18"/>
        <v>12439000</v>
      </c>
      <c r="F36" s="93">
        <v>12439000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17764000</v>
      </c>
      <c r="C40" s="95">
        <f>SUM(C35:C39)</f>
        <v>0</v>
      </c>
      <c r="D40" s="95"/>
      <c r="E40" s="95">
        <f t="shared" si="18"/>
        <v>17764000</v>
      </c>
      <c r="F40" s="96">
        <f t="shared" ref="F40:O40" si="25">SUM(F35:F39)</f>
        <v>17764000</v>
      </c>
      <c r="G40" s="97">
        <f t="shared" si="25"/>
        <v>0</v>
      </c>
      <c r="H40" s="96">
        <f t="shared" si="25"/>
        <v>0</v>
      </c>
      <c r="I40" s="97">
        <f t="shared" si="25"/>
        <v>120929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120929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2.2709671361502348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22900000</v>
      </c>
      <c r="C67" s="104">
        <f>SUM(C9:C15,C18:C23,C26:C29,C32,C35:C39,C42:C52,C55:C58,C61:C65)</f>
        <v>0</v>
      </c>
      <c r="D67" s="104"/>
      <c r="E67" s="104">
        <f t="shared" si="35"/>
        <v>22900000</v>
      </c>
      <c r="F67" s="105">
        <f t="shared" ref="F67:O67" si="43">SUM(F9:F15,F18:F23,F26:F29,F32,F35:F39,F42:F52,F55:F58,F61:F65)</f>
        <v>22900000</v>
      </c>
      <c r="G67" s="106">
        <f t="shared" si="43"/>
        <v>2574000</v>
      </c>
      <c r="H67" s="105">
        <f t="shared" si="43"/>
        <v>1436000</v>
      </c>
      <c r="I67" s="106">
        <f t="shared" si="43"/>
        <v>2287259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1436000</v>
      </c>
      <c r="Q67" s="106">
        <f t="shared" si="37"/>
        <v>2287259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13.727177134117197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21.864630532453877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42551000</v>
      </c>
      <c r="C69" s="92">
        <v>0</v>
      </c>
      <c r="D69" s="92"/>
      <c r="E69" s="92">
        <f>$B69      +$C69      +$D69</f>
        <v>42551000</v>
      </c>
      <c r="F69" s="93">
        <v>42551000</v>
      </c>
      <c r="G69" s="94">
        <v>27936000</v>
      </c>
      <c r="H69" s="93">
        <v>14733000</v>
      </c>
      <c r="I69" s="94">
        <v>14431852</v>
      </c>
      <c r="J69" s="93"/>
      <c r="K69" s="94"/>
      <c r="L69" s="93"/>
      <c r="M69" s="94"/>
      <c r="N69" s="93"/>
      <c r="O69" s="94"/>
      <c r="P69" s="93">
        <f>$H69      +$J69      +$L69      +$N69</f>
        <v>14733000</v>
      </c>
      <c r="Q69" s="94">
        <f>$I69      +$K69      +$M69      +$O69</f>
        <v>14431852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34.624333153157387</v>
      </c>
      <c r="U69" s="50">
        <f>IF(($E69      =0),0,(($Q69      /$E69      )*100))</f>
        <v>33.916598904843596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42551000</v>
      </c>
      <c r="C70" s="101">
        <f>C69</f>
        <v>0</v>
      </c>
      <c r="D70" s="101"/>
      <c r="E70" s="101">
        <f>$B70      +$C70      +$D70</f>
        <v>42551000</v>
      </c>
      <c r="F70" s="102">
        <f t="shared" ref="F70:O70" si="44">F69</f>
        <v>42551000</v>
      </c>
      <c r="G70" s="103">
        <f t="shared" si="44"/>
        <v>27936000</v>
      </c>
      <c r="H70" s="102">
        <f t="shared" si="44"/>
        <v>14733000</v>
      </c>
      <c r="I70" s="103">
        <f t="shared" si="44"/>
        <v>14431852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14733000</v>
      </c>
      <c r="Q70" s="103">
        <f>$I70      +$K70      +$M70      +$O70</f>
        <v>14431852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34.624333153157387</v>
      </c>
      <c r="U70" s="59">
        <f>IF($E70   =0,0,($Q70   /$E70 )*100)</f>
        <v>33.916598904843596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42551000</v>
      </c>
      <c r="C71" s="104">
        <f>C69</f>
        <v>0</v>
      </c>
      <c r="D71" s="104"/>
      <c r="E71" s="104">
        <f>$B71      +$C71      +$D71</f>
        <v>42551000</v>
      </c>
      <c r="F71" s="105">
        <f t="shared" ref="F71:O71" si="45">F69</f>
        <v>42551000</v>
      </c>
      <c r="G71" s="106">
        <f t="shared" si="45"/>
        <v>27936000</v>
      </c>
      <c r="H71" s="105">
        <f t="shared" si="45"/>
        <v>14733000</v>
      </c>
      <c r="I71" s="106">
        <f t="shared" si="45"/>
        <v>14431852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14733000</v>
      </c>
      <c r="Q71" s="106">
        <f>$I71      +$K71      +$M71      +$O71</f>
        <v>14431852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34.624333153157387</v>
      </c>
      <c r="U71" s="65">
        <f>IF($E71   =0,0,($Q71   /$E71   )*100)</f>
        <v>33.916598904843596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65451000</v>
      </c>
      <c r="C72" s="104">
        <f>SUM(C9:C15,C18:C23,C26:C29,C32,C35:C39,C42:C52,C55:C58,C61:C65,C69)</f>
        <v>0</v>
      </c>
      <c r="D72" s="104"/>
      <c r="E72" s="104">
        <f>$B72      +$C72      +$D72</f>
        <v>65451000</v>
      </c>
      <c r="F72" s="105">
        <f t="shared" ref="F72:O72" si="46">SUM(F9:F15,F18:F23,F26:F29,F32,F35:F39,F42:F52,F55:F58,F61:F65,F69)</f>
        <v>65451000</v>
      </c>
      <c r="G72" s="106">
        <f t="shared" si="46"/>
        <v>30510000</v>
      </c>
      <c r="H72" s="105">
        <f t="shared" si="46"/>
        <v>16169000</v>
      </c>
      <c r="I72" s="106">
        <f t="shared" si="46"/>
        <v>16719111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16169000</v>
      </c>
      <c r="Q72" s="106">
        <f>$I72      +$K72      +$M72      +$O72</f>
        <v>16719111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30.500641364219423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31.538351693956084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714000</v>
      </c>
      <c r="I10" s="94">
        <v>714547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714000</v>
      </c>
      <c r="Q10" s="94">
        <f t="shared" ref="Q10:Q16" si="2">$I10      +$K10      +$M10      +$O10</f>
        <v>714547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26.943396226415096</v>
      </c>
      <c r="U10" s="50">
        <f t="shared" ref="U10:U15" si="6">IF(($E10      =0),0,(($Q10      /$E10      )*100))</f>
        <v>26.964037735849054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714000</v>
      </c>
      <c r="I16" s="97">
        <f t="shared" si="7"/>
        <v>714547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714000</v>
      </c>
      <c r="Q16" s="97">
        <f t="shared" si="2"/>
        <v>714547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26.943396226415096</v>
      </c>
      <c r="U16" s="54">
        <f>IF((SUM($E9:$E13)+$E15)=0,0,(Q16/(SUM($E9:$E13)+$E15)*100))</f>
        <v>26.964037735849054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1891000</v>
      </c>
      <c r="C32" s="92">
        <v>0</v>
      </c>
      <c r="D32" s="92"/>
      <c r="E32" s="92">
        <f>$B32      +$C32      +$D32</f>
        <v>1891000</v>
      </c>
      <c r="F32" s="93">
        <v>1891000</v>
      </c>
      <c r="G32" s="94">
        <v>473000</v>
      </c>
      <c r="H32" s="93">
        <v>1009000</v>
      </c>
      <c r="I32" s="94">
        <v>854800</v>
      </c>
      <c r="J32" s="93"/>
      <c r="K32" s="94"/>
      <c r="L32" s="93"/>
      <c r="M32" s="94"/>
      <c r="N32" s="93"/>
      <c r="O32" s="94"/>
      <c r="P32" s="93">
        <f>$H32      +$J32      +$L32      +$N32</f>
        <v>1009000</v>
      </c>
      <c r="Q32" s="94">
        <f>$I32      +$K32      +$M32      +$O32</f>
        <v>854800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53.358011634056055</v>
      </c>
      <c r="U32" s="50">
        <f>IF(($E32      =0),0,(($Q32      /$E32      )*100))</f>
        <v>45.203595980962454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1891000</v>
      </c>
      <c r="C33" s="95">
        <f>C32</f>
        <v>0</v>
      </c>
      <c r="D33" s="95"/>
      <c r="E33" s="95">
        <f>$B33      +$C33      +$D33</f>
        <v>1891000</v>
      </c>
      <c r="F33" s="96">
        <f t="shared" ref="F33:O33" si="17">F32</f>
        <v>1891000</v>
      </c>
      <c r="G33" s="97">
        <f t="shared" si="17"/>
        <v>473000</v>
      </c>
      <c r="H33" s="96">
        <f t="shared" si="17"/>
        <v>1009000</v>
      </c>
      <c r="I33" s="97">
        <f t="shared" si="17"/>
        <v>854800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1009000</v>
      </c>
      <c r="Q33" s="97">
        <f>$I33      +$K33      +$M33      +$O33</f>
        <v>854800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53.358011634056055</v>
      </c>
      <c r="U33" s="54">
        <f>IF($E33   =0,0,($Q33   /$E33   )*100)</f>
        <v>45.203595980962454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20805000</v>
      </c>
      <c r="C35" s="92">
        <v>0</v>
      </c>
      <c r="D35" s="92"/>
      <c r="E35" s="92">
        <f t="shared" ref="E35:E40" si="18">$B35      +$C35      +$D35</f>
        <v>20805000</v>
      </c>
      <c r="F35" s="93">
        <v>20805000</v>
      </c>
      <c r="G35" s="94">
        <v>0</v>
      </c>
      <c r="H35" s="93"/>
      <c r="I35" s="94">
        <v>1657842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1657842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7.9684787310742609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5925000</v>
      </c>
      <c r="C36" s="92">
        <v>0</v>
      </c>
      <c r="D36" s="92"/>
      <c r="E36" s="92">
        <f t="shared" si="18"/>
        <v>5925000</v>
      </c>
      <c r="F36" s="93">
        <v>5925000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26730000</v>
      </c>
      <c r="C40" s="95">
        <f>SUM(C35:C39)</f>
        <v>0</v>
      </c>
      <c r="D40" s="95"/>
      <c r="E40" s="95">
        <f t="shared" si="18"/>
        <v>26730000</v>
      </c>
      <c r="F40" s="96">
        <f t="shared" ref="F40:O40" si="25">SUM(F35:F39)</f>
        <v>26730000</v>
      </c>
      <c r="G40" s="97">
        <f t="shared" si="25"/>
        <v>0</v>
      </c>
      <c r="H40" s="96">
        <f t="shared" si="25"/>
        <v>0</v>
      </c>
      <c r="I40" s="97">
        <f t="shared" si="25"/>
        <v>1657842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1657842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7.9684787310742609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31271000</v>
      </c>
      <c r="C67" s="104">
        <f>SUM(C9:C15,C18:C23,C26:C29,C32,C35:C39,C42:C52,C55:C58,C61:C65)</f>
        <v>0</v>
      </c>
      <c r="D67" s="104"/>
      <c r="E67" s="104">
        <f t="shared" si="35"/>
        <v>31271000</v>
      </c>
      <c r="F67" s="105">
        <f t="shared" ref="F67:O67" si="43">SUM(F9:F15,F18:F23,F26:F29,F32,F35:F39,F42:F52,F55:F58,F61:F65)</f>
        <v>31271000</v>
      </c>
      <c r="G67" s="106">
        <f t="shared" si="43"/>
        <v>3123000</v>
      </c>
      <c r="H67" s="105">
        <f t="shared" si="43"/>
        <v>1723000</v>
      </c>
      <c r="I67" s="106">
        <f t="shared" si="43"/>
        <v>3227189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1723000</v>
      </c>
      <c r="Q67" s="106">
        <f t="shared" si="37"/>
        <v>3227189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6.7979168310581555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12.732537678529157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18832000</v>
      </c>
      <c r="C69" s="92">
        <v>0</v>
      </c>
      <c r="D69" s="92"/>
      <c r="E69" s="92">
        <f>$B69      +$C69      +$D69</f>
        <v>18832000</v>
      </c>
      <c r="F69" s="93">
        <v>18832000</v>
      </c>
      <c r="G69" s="94">
        <v>17905000</v>
      </c>
      <c r="H69" s="93">
        <v>11784000</v>
      </c>
      <c r="I69" s="94">
        <v>4362243</v>
      </c>
      <c r="J69" s="93"/>
      <c r="K69" s="94"/>
      <c r="L69" s="93"/>
      <c r="M69" s="94"/>
      <c r="N69" s="93"/>
      <c r="O69" s="94"/>
      <c r="P69" s="93">
        <f>$H69      +$J69      +$L69      +$N69</f>
        <v>11784000</v>
      </c>
      <c r="Q69" s="94">
        <f>$I69      +$K69      +$M69      +$O69</f>
        <v>4362243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62.574341546304169</v>
      </c>
      <c r="U69" s="50">
        <f>IF(($E69      =0),0,(($Q69      /$E69      )*100))</f>
        <v>23.163992141036534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18832000</v>
      </c>
      <c r="C70" s="101">
        <f>C69</f>
        <v>0</v>
      </c>
      <c r="D70" s="101"/>
      <c r="E70" s="101">
        <f>$B70      +$C70      +$D70</f>
        <v>18832000</v>
      </c>
      <c r="F70" s="102">
        <f t="shared" ref="F70:O70" si="44">F69</f>
        <v>18832000</v>
      </c>
      <c r="G70" s="103">
        <f t="shared" si="44"/>
        <v>17905000</v>
      </c>
      <c r="H70" s="102">
        <f t="shared" si="44"/>
        <v>11784000</v>
      </c>
      <c r="I70" s="103">
        <f t="shared" si="44"/>
        <v>4362243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11784000</v>
      </c>
      <c r="Q70" s="103">
        <f>$I70      +$K70      +$M70      +$O70</f>
        <v>4362243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62.574341546304169</v>
      </c>
      <c r="U70" s="59">
        <f>IF($E70   =0,0,($Q70   /$E70 )*100)</f>
        <v>23.163992141036534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18832000</v>
      </c>
      <c r="C71" s="104">
        <f>C69</f>
        <v>0</v>
      </c>
      <c r="D71" s="104"/>
      <c r="E71" s="104">
        <f>$B71      +$C71      +$D71</f>
        <v>18832000</v>
      </c>
      <c r="F71" s="105">
        <f t="shared" ref="F71:O71" si="45">F69</f>
        <v>18832000</v>
      </c>
      <c r="G71" s="106">
        <f t="shared" si="45"/>
        <v>17905000</v>
      </c>
      <c r="H71" s="105">
        <f t="shared" si="45"/>
        <v>11784000</v>
      </c>
      <c r="I71" s="106">
        <f t="shared" si="45"/>
        <v>4362243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11784000</v>
      </c>
      <c r="Q71" s="106">
        <f>$I71      +$K71      +$M71      +$O71</f>
        <v>4362243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62.574341546304169</v>
      </c>
      <c r="U71" s="65">
        <f>IF($E71   =0,0,($Q71   /$E71   )*100)</f>
        <v>23.163992141036534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50103000</v>
      </c>
      <c r="C72" s="104">
        <f>SUM(C9:C15,C18:C23,C26:C29,C32,C35:C39,C42:C52,C55:C58,C61:C65,C69)</f>
        <v>0</v>
      </c>
      <c r="D72" s="104"/>
      <c r="E72" s="104">
        <f>$B72      +$C72      +$D72</f>
        <v>50103000</v>
      </c>
      <c r="F72" s="105">
        <f t="shared" ref="F72:O72" si="46">SUM(F9:F15,F18:F23,F26:F29,F32,F35:F39,F42:F52,F55:F58,F61:F65,F69)</f>
        <v>50103000</v>
      </c>
      <c r="G72" s="106">
        <f t="shared" si="46"/>
        <v>21028000</v>
      </c>
      <c r="H72" s="105">
        <f t="shared" si="46"/>
        <v>13507000</v>
      </c>
      <c r="I72" s="106">
        <f t="shared" si="46"/>
        <v>7589432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13507000</v>
      </c>
      <c r="Q72" s="106">
        <f>$I72      +$K72      +$M72      +$O72</f>
        <v>7589432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30.57404137806148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17.179211372176194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77000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2.9056603773584904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77000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77000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2.9056603773584904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3552000</v>
      </c>
      <c r="C32" s="92">
        <v>0</v>
      </c>
      <c r="D32" s="92"/>
      <c r="E32" s="92">
        <f>$B32      +$C32      +$D32</f>
        <v>3552000</v>
      </c>
      <c r="F32" s="93">
        <v>3552000</v>
      </c>
      <c r="G32" s="94">
        <v>888000</v>
      </c>
      <c r="H32" s="93">
        <v>2934000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2934000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82.601351351351354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3552000</v>
      </c>
      <c r="C33" s="95">
        <f>C32</f>
        <v>0</v>
      </c>
      <c r="D33" s="95"/>
      <c r="E33" s="95">
        <f>$B33      +$C33      +$D33</f>
        <v>3552000</v>
      </c>
      <c r="F33" s="96">
        <f t="shared" ref="F33:O33" si="17">F32</f>
        <v>3552000</v>
      </c>
      <c r="G33" s="97">
        <f t="shared" si="17"/>
        <v>888000</v>
      </c>
      <c r="H33" s="96">
        <f t="shared" si="17"/>
        <v>2934000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2934000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82.601351351351354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6027000</v>
      </c>
      <c r="C35" s="92">
        <v>0</v>
      </c>
      <c r="D35" s="92"/>
      <c r="E35" s="92">
        <f t="shared" ref="E35:E40" si="18">$B35      +$C35      +$D35</f>
        <v>6027000</v>
      </c>
      <c r="F35" s="93">
        <v>6027000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1100000</v>
      </c>
      <c r="C36" s="92">
        <v>0</v>
      </c>
      <c r="D36" s="92"/>
      <c r="E36" s="92">
        <f t="shared" si="18"/>
        <v>1100000</v>
      </c>
      <c r="F36" s="93">
        <v>1100000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7127000</v>
      </c>
      <c r="C40" s="95">
        <f>SUM(C35:C39)</f>
        <v>0</v>
      </c>
      <c r="D40" s="95"/>
      <c r="E40" s="95">
        <f t="shared" si="18"/>
        <v>7127000</v>
      </c>
      <c r="F40" s="96">
        <f t="shared" ref="F40:O40" si="25">SUM(F35:F39)</f>
        <v>7127000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13329000</v>
      </c>
      <c r="C67" s="104">
        <f>SUM(C9:C15,C18:C23,C26:C29,C32,C35:C39,C42:C52,C55:C58,C61:C65)</f>
        <v>0</v>
      </c>
      <c r="D67" s="104"/>
      <c r="E67" s="104">
        <f t="shared" si="35"/>
        <v>13329000</v>
      </c>
      <c r="F67" s="105">
        <f t="shared" ref="F67:O67" si="43">SUM(F9:F15,F18:F23,F26:F29,F32,F35:F39,F42:F52,F55:F58,F61:F65)</f>
        <v>13329000</v>
      </c>
      <c r="G67" s="106">
        <f t="shared" si="43"/>
        <v>3538000</v>
      </c>
      <c r="H67" s="105">
        <f t="shared" si="43"/>
        <v>3011000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3011000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24.621800637828116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23929000</v>
      </c>
      <c r="C69" s="92">
        <v>0</v>
      </c>
      <c r="D69" s="92"/>
      <c r="E69" s="92">
        <f>$B69      +$C69      +$D69</f>
        <v>23929000</v>
      </c>
      <c r="F69" s="93">
        <v>23929000</v>
      </c>
      <c r="G69" s="94">
        <v>14058000</v>
      </c>
      <c r="H69" s="93">
        <v>8774000</v>
      </c>
      <c r="I69" s="94">
        <v>-7122000</v>
      </c>
      <c r="J69" s="93"/>
      <c r="K69" s="94"/>
      <c r="L69" s="93"/>
      <c r="M69" s="94"/>
      <c r="N69" s="93"/>
      <c r="O69" s="94"/>
      <c r="P69" s="93">
        <f>$H69      +$J69      +$L69      +$N69</f>
        <v>8774000</v>
      </c>
      <c r="Q69" s="94">
        <f>$I69      +$K69      +$M69      +$O69</f>
        <v>-7122000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36.666805967654312</v>
      </c>
      <c r="U69" s="50">
        <f>IF(($E69      =0),0,(($Q69      /$E69      )*100))</f>
        <v>-29.763049020017551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23929000</v>
      </c>
      <c r="C70" s="101">
        <f>C69</f>
        <v>0</v>
      </c>
      <c r="D70" s="101"/>
      <c r="E70" s="101">
        <f>$B70      +$C70      +$D70</f>
        <v>23929000</v>
      </c>
      <c r="F70" s="102">
        <f t="shared" ref="F70:O70" si="44">F69</f>
        <v>23929000</v>
      </c>
      <c r="G70" s="103">
        <f t="shared" si="44"/>
        <v>14058000</v>
      </c>
      <c r="H70" s="102">
        <f t="shared" si="44"/>
        <v>8774000</v>
      </c>
      <c r="I70" s="103">
        <f t="shared" si="44"/>
        <v>-7122000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8774000</v>
      </c>
      <c r="Q70" s="103">
        <f>$I70      +$K70      +$M70      +$O70</f>
        <v>-7122000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36.666805967654312</v>
      </c>
      <c r="U70" s="59">
        <f>IF($E70   =0,0,($Q70   /$E70 )*100)</f>
        <v>-29.763049020017551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23929000</v>
      </c>
      <c r="C71" s="104">
        <f>C69</f>
        <v>0</v>
      </c>
      <c r="D71" s="104"/>
      <c r="E71" s="104">
        <f>$B71      +$C71      +$D71</f>
        <v>23929000</v>
      </c>
      <c r="F71" s="105">
        <f t="shared" ref="F71:O71" si="45">F69</f>
        <v>23929000</v>
      </c>
      <c r="G71" s="106">
        <f t="shared" si="45"/>
        <v>14058000</v>
      </c>
      <c r="H71" s="105">
        <f t="shared" si="45"/>
        <v>8774000</v>
      </c>
      <c r="I71" s="106">
        <f t="shared" si="45"/>
        <v>-7122000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8774000</v>
      </c>
      <c r="Q71" s="106">
        <f>$I71      +$K71      +$M71      +$O71</f>
        <v>-7122000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36.666805967654312</v>
      </c>
      <c r="U71" s="65">
        <f>IF($E71   =0,0,($Q71   /$E71   )*100)</f>
        <v>-29.763049020017551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37258000</v>
      </c>
      <c r="C72" s="104">
        <f>SUM(C9:C15,C18:C23,C26:C29,C32,C35:C39,C42:C52,C55:C58,C61:C65,C69)</f>
        <v>0</v>
      </c>
      <c r="D72" s="104"/>
      <c r="E72" s="104">
        <f>$B72      +$C72      +$D72</f>
        <v>37258000</v>
      </c>
      <c r="F72" s="105">
        <f t="shared" ref="F72:O72" si="46">SUM(F9:F15,F18:F23,F26:F29,F32,F35:F39,F42:F52,F55:F58,F61:F65,F69)</f>
        <v>37258000</v>
      </c>
      <c r="G72" s="106">
        <f t="shared" si="46"/>
        <v>17596000</v>
      </c>
      <c r="H72" s="105">
        <f t="shared" si="46"/>
        <v>11785000</v>
      </c>
      <c r="I72" s="106">
        <f t="shared" si="46"/>
        <v>-7122000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11785000</v>
      </c>
      <c r="Q72" s="106">
        <f>$I72      +$K72      +$M72      +$O72</f>
        <v>-7122000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32.593063775651309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-19.696885889706291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764000</v>
      </c>
      <c r="I10" s="94">
        <v>-1285556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764000</v>
      </c>
      <c r="Q10" s="94">
        <f t="shared" ref="Q10:Q16" si="2">$I10      +$K10      +$M10      +$O10</f>
        <v>-1285556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41.297297297297298</v>
      </c>
      <c r="U10" s="50">
        <f t="shared" ref="U10:U15" si="6">IF(($E10      =0),0,(($Q10      /$E10      )*100))</f>
        <v>-69.489513513513515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764000</v>
      </c>
      <c r="I16" s="97">
        <f t="shared" si="7"/>
        <v>-1285556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764000</v>
      </c>
      <c r="Q16" s="97">
        <f t="shared" si="2"/>
        <v>-1285556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41.297297297297298</v>
      </c>
      <c r="U16" s="54">
        <f>IF((SUM($E9:$E13)+$E15)=0,0,(Q16/(SUM($E9:$E13)+$E15)*100))</f>
        <v>-69.489513513513515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2435000</v>
      </c>
      <c r="C32" s="92">
        <v>0</v>
      </c>
      <c r="D32" s="92"/>
      <c r="E32" s="92">
        <f>$B32      +$C32      +$D32</f>
        <v>2435000</v>
      </c>
      <c r="F32" s="93">
        <v>2435000</v>
      </c>
      <c r="G32" s="94">
        <v>609000</v>
      </c>
      <c r="H32" s="93">
        <v>771000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771000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31.663244353182751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2435000</v>
      </c>
      <c r="C33" s="95">
        <f>C32</f>
        <v>0</v>
      </c>
      <c r="D33" s="95"/>
      <c r="E33" s="95">
        <f>$B33      +$C33      +$D33</f>
        <v>2435000</v>
      </c>
      <c r="F33" s="96">
        <f t="shared" ref="F33:O33" si="17">F32</f>
        <v>2435000</v>
      </c>
      <c r="G33" s="97">
        <f t="shared" si="17"/>
        <v>609000</v>
      </c>
      <c r="H33" s="96">
        <f t="shared" si="17"/>
        <v>771000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771000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31.663244353182751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4872000</v>
      </c>
      <c r="C35" s="92">
        <v>0</v>
      </c>
      <c r="D35" s="92"/>
      <c r="E35" s="92">
        <f t="shared" ref="E35:E40" si="18">$B35      +$C35      +$D35</f>
        <v>4872000</v>
      </c>
      <c r="F35" s="93">
        <v>4872000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2900000</v>
      </c>
      <c r="C36" s="92">
        <v>0</v>
      </c>
      <c r="D36" s="92"/>
      <c r="E36" s="92">
        <f t="shared" si="18"/>
        <v>2900000</v>
      </c>
      <c r="F36" s="93">
        <v>2900000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7772000</v>
      </c>
      <c r="C40" s="95">
        <f>SUM(C35:C39)</f>
        <v>0</v>
      </c>
      <c r="D40" s="95"/>
      <c r="E40" s="95">
        <f t="shared" si="18"/>
        <v>7772000</v>
      </c>
      <c r="F40" s="96">
        <f t="shared" ref="F40:O40" si="25">SUM(F35:F39)</f>
        <v>7772000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12057000</v>
      </c>
      <c r="C67" s="104">
        <f>SUM(C9:C15,C18:C23,C26:C29,C32,C35:C39,C42:C52,C55:C58,C61:C65)</f>
        <v>0</v>
      </c>
      <c r="D67" s="104"/>
      <c r="E67" s="104">
        <f t="shared" si="35"/>
        <v>12057000</v>
      </c>
      <c r="F67" s="105">
        <f t="shared" ref="F67:O67" si="43">SUM(F9:F15,F18:F23,F26:F29,F32,F35:F39,F42:F52,F55:F58,F61:F65)</f>
        <v>12057000</v>
      </c>
      <c r="G67" s="106">
        <f t="shared" si="43"/>
        <v>2459000</v>
      </c>
      <c r="H67" s="105">
        <f t="shared" si="43"/>
        <v>1535000</v>
      </c>
      <c r="I67" s="106">
        <f t="shared" si="43"/>
        <v>-1285556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1535000</v>
      </c>
      <c r="Q67" s="106">
        <f t="shared" si="37"/>
        <v>-1285556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16.763132030140877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-14.039052091296275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37232000</v>
      </c>
      <c r="C69" s="92">
        <v>0</v>
      </c>
      <c r="D69" s="92"/>
      <c r="E69" s="92">
        <f>$B69      +$C69      +$D69</f>
        <v>37232000</v>
      </c>
      <c r="F69" s="93">
        <v>37232000</v>
      </c>
      <c r="G69" s="94">
        <v>18851000</v>
      </c>
      <c r="H69" s="93">
        <v>7598000</v>
      </c>
      <c r="I69" s="94">
        <v>1855583</v>
      </c>
      <c r="J69" s="93"/>
      <c r="K69" s="94"/>
      <c r="L69" s="93"/>
      <c r="M69" s="94"/>
      <c r="N69" s="93"/>
      <c r="O69" s="94"/>
      <c r="P69" s="93">
        <f>$H69      +$J69      +$L69      +$N69</f>
        <v>7598000</v>
      </c>
      <c r="Q69" s="94">
        <f>$I69      +$K69      +$M69      +$O69</f>
        <v>1855583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20.407176622260419</v>
      </c>
      <c r="U69" s="50">
        <f>IF(($E69      =0),0,(($Q69      /$E69      )*100))</f>
        <v>4.9838391706059308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37232000</v>
      </c>
      <c r="C70" s="101">
        <f>C69</f>
        <v>0</v>
      </c>
      <c r="D70" s="101"/>
      <c r="E70" s="101">
        <f>$B70      +$C70      +$D70</f>
        <v>37232000</v>
      </c>
      <c r="F70" s="102">
        <f t="shared" ref="F70:O70" si="44">F69</f>
        <v>37232000</v>
      </c>
      <c r="G70" s="103">
        <f t="shared" si="44"/>
        <v>18851000</v>
      </c>
      <c r="H70" s="102">
        <f t="shared" si="44"/>
        <v>7598000</v>
      </c>
      <c r="I70" s="103">
        <f t="shared" si="44"/>
        <v>1855583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7598000</v>
      </c>
      <c r="Q70" s="103">
        <f>$I70      +$K70      +$M70      +$O70</f>
        <v>1855583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20.407176622260419</v>
      </c>
      <c r="U70" s="59">
        <f>IF($E70   =0,0,($Q70   /$E70 )*100)</f>
        <v>4.9838391706059308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37232000</v>
      </c>
      <c r="C71" s="104">
        <f>C69</f>
        <v>0</v>
      </c>
      <c r="D71" s="104"/>
      <c r="E71" s="104">
        <f>$B71      +$C71      +$D71</f>
        <v>37232000</v>
      </c>
      <c r="F71" s="105">
        <f t="shared" ref="F71:O71" si="45">F69</f>
        <v>37232000</v>
      </c>
      <c r="G71" s="106">
        <f t="shared" si="45"/>
        <v>18851000</v>
      </c>
      <c r="H71" s="105">
        <f t="shared" si="45"/>
        <v>7598000</v>
      </c>
      <c r="I71" s="106">
        <f t="shared" si="45"/>
        <v>1855583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7598000</v>
      </c>
      <c r="Q71" s="106">
        <f>$I71      +$K71      +$M71      +$O71</f>
        <v>1855583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20.407176622260419</v>
      </c>
      <c r="U71" s="65">
        <f>IF($E71   =0,0,($Q71   /$E71   )*100)</f>
        <v>4.9838391706059308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49289000</v>
      </c>
      <c r="C72" s="104">
        <f>SUM(C9:C15,C18:C23,C26:C29,C32,C35:C39,C42:C52,C55:C58,C61:C65,C69)</f>
        <v>0</v>
      </c>
      <c r="D72" s="104"/>
      <c r="E72" s="104">
        <f>$B72      +$C72      +$D72</f>
        <v>49289000</v>
      </c>
      <c r="F72" s="105">
        <f t="shared" ref="F72:O72" si="46">SUM(F9:F15,F18:F23,F26:F29,F32,F35:F39,F42:F52,F55:F58,F61:F65,F69)</f>
        <v>49289000</v>
      </c>
      <c r="G72" s="106">
        <f t="shared" si="46"/>
        <v>21310000</v>
      </c>
      <c r="H72" s="105">
        <f t="shared" si="46"/>
        <v>9133000</v>
      </c>
      <c r="I72" s="106">
        <f t="shared" si="46"/>
        <v>570027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9133000</v>
      </c>
      <c r="Q72" s="106">
        <f>$I72      +$K72      +$M72      +$O72</f>
        <v>570027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19.68785703507297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1.2287977753346697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373000</v>
      </c>
      <c r="I10" s="94">
        <v>373048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373000</v>
      </c>
      <c r="Q10" s="94">
        <f t="shared" ref="Q10:Q16" si="2">$I10      +$K10      +$M10      +$O10</f>
        <v>373048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21.314285714285713</v>
      </c>
      <c r="U10" s="50">
        <f t="shared" ref="U10:U15" si="6">IF(($E10      =0),0,(($Q10      /$E10      )*100))</f>
        <v>21.317028571428569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373000</v>
      </c>
      <c r="I16" s="97">
        <f t="shared" si="7"/>
        <v>373048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373000</v>
      </c>
      <c r="Q16" s="97">
        <f t="shared" si="2"/>
        <v>373048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21.314285714285713</v>
      </c>
      <c r="U16" s="54">
        <f>IF((SUM($E9:$E13)+$E15)=0,0,(Q16/(SUM($E9:$E13)+$E15)*100))</f>
        <v>21.317028571428569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1732000</v>
      </c>
      <c r="C32" s="92">
        <v>0</v>
      </c>
      <c r="D32" s="92"/>
      <c r="E32" s="92">
        <f>$B32      +$C32      +$D32</f>
        <v>1732000</v>
      </c>
      <c r="F32" s="93">
        <v>1732000</v>
      </c>
      <c r="G32" s="94">
        <v>433000</v>
      </c>
      <c r="H32" s="93">
        <v>744000</v>
      </c>
      <c r="I32" s="94">
        <v>743517</v>
      </c>
      <c r="J32" s="93"/>
      <c r="K32" s="94"/>
      <c r="L32" s="93"/>
      <c r="M32" s="94"/>
      <c r="N32" s="93"/>
      <c r="O32" s="94"/>
      <c r="P32" s="93">
        <f>$H32      +$J32      +$L32      +$N32</f>
        <v>744000</v>
      </c>
      <c r="Q32" s="94">
        <f>$I32      +$K32      +$M32      +$O32</f>
        <v>743517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42.956120092378754</v>
      </c>
      <c r="U32" s="50">
        <f>IF(($E32      =0),0,(($Q32      /$E32      )*100))</f>
        <v>42.928233256351042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1732000</v>
      </c>
      <c r="C33" s="95">
        <f>C32</f>
        <v>0</v>
      </c>
      <c r="D33" s="95"/>
      <c r="E33" s="95">
        <f>$B33      +$C33      +$D33</f>
        <v>1732000</v>
      </c>
      <c r="F33" s="96">
        <f t="shared" ref="F33:O33" si="17">F32</f>
        <v>1732000</v>
      </c>
      <c r="G33" s="97">
        <f t="shared" si="17"/>
        <v>433000</v>
      </c>
      <c r="H33" s="96">
        <f t="shared" si="17"/>
        <v>744000</v>
      </c>
      <c r="I33" s="97">
        <f t="shared" si="17"/>
        <v>743517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744000</v>
      </c>
      <c r="Q33" s="97">
        <f>$I33      +$K33      +$M33      +$O33</f>
        <v>743517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42.956120092378754</v>
      </c>
      <c r="U33" s="54">
        <f>IF($E33   =0,0,($Q33   /$E33   )*100)</f>
        <v>42.928233256351042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3080000</v>
      </c>
      <c r="C35" s="92">
        <v>0</v>
      </c>
      <c r="D35" s="92"/>
      <c r="E35" s="92">
        <f t="shared" ref="E35:E40" si="18">$B35      +$C35      +$D35</f>
        <v>3080000</v>
      </c>
      <c r="F35" s="93">
        <v>3080000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0</v>
      </c>
      <c r="H38" s="93"/>
      <c r="I38" s="94">
        <v>3088794</v>
      </c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3088794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77.219850000000008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7080000</v>
      </c>
      <c r="C40" s="95">
        <f>SUM(C35:C39)</f>
        <v>0</v>
      </c>
      <c r="D40" s="95"/>
      <c r="E40" s="95">
        <f t="shared" si="18"/>
        <v>7080000</v>
      </c>
      <c r="F40" s="96">
        <f t="shared" ref="F40:O40" si="25">SUM(F35:F39)</f>
        <v>7080000</v>
      </c>
      <c r="G40" s="97">
        <f t="shared" si="25"/>
        <v>0</v>
      </c>
      <c r="H40" s="96">
        <f t="shared" si="25"/>
        <v>0</v>
      </c>
      <c r="I40" s="97">
        <f t="shared" si="25"/>
        <v>3088794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3088794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43.627033898305086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10562000</v>
      </c>
      <c r="C67" s="104">
        <f>SUM(C9:C15,C18:C23,C26:C29,C32,C35:C39,C42:C52,C55:C58,C61:C65)</f>
        <v>0</v>
      </c>
      <c r="D67" s="104"/>
      <c r="E67" s="104">
        <f t="shared" si="35"/>
        <v>10562000</v>
      </c>
      <c r="F67" s="105">
        <f t="shared" ref="F67:O67" si="43">SUM(F9:F15,F18:F23,F26:F29,F32,F35:F39,F42:F52,F55:F58,F61:F65)</f>
        <v>10562000</v>
      </c>
      <c r="G67" s="106">
        <f t="shared" si="43"/>
        <v>2183000</v>
      </c>
      <c r="H67" s="105">
        <f t="shared" si="43"/>
        <v>1117000</v>
      </c>
      <c r="I67" s="106">
        <f t="shared" si="43"/>
        <v>4205359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1117000</v>
      </c>
      <c r="Q67" s="106">
        <f t="shared" si="37"/>
        <v>4205359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10.575648551410717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39.815934482105661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54549000</v>
      </c>
      <c r="C69" s="92">
        <v>0</v>
      </c>
      <c r="D69" s="92"/>
      <c r="E69" s="92">
        <f>$B69      +$C69      +$D69</f>
        <v>54549000</v>
      </c>
      <c r="F69" s="93">
        <v>54549000</v>
      </c>
      <c r="G69" s="94">
        <v>40000000</v>
      </c>
      <c r="H69" s="93">
        <v>14942000</v>
      </c>
      <c r="I69" s="94">
        <v>15238737</v>
      </c>
      <c r="J69" s="93"/>
      <c r="K69" s="94"/>
      <c r="L69" s="93"/>
      <c r="M69" s="94"/>
      <c r="N69" s="93"/>
      <c r="O69" s="94"/>
      <c r="P69" s="93">
        <f>$H69      +$J69      +$L69      +$N69</f>
        <v>14942000</v>
      </c>
      <c r="Q69" s="94">
        <f>$I69      +$K69      +$M69      +$O69</f>
        <v>15238737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27.391886194064053</v>
      </c>
      <c r="U69" s="50">
        <f>IF(($E69      =0),0,(($Q69      /$E69      )*100))</f>
        <v>27.935868668536546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54549000</v>
      </c>
      <c r="C70" s="101">
        <f>C69</f>
        <v>0</v>
      </c>
      <c r="D70" s="101"/>
      <c r="E70" s="101">
        <f>$B70      +$C70      +$D70</f>
        <v>54549000</v>
      </c>
      <c r="F70" s="102">
        <f t="shared" ref="F70:O70" si="44">F69</f>
        <v>54549000</v>
      </c>
      <c r="G70" s="103">
        <f t="shared" si="44"/>
        <v>40000000</v>
      </c>
      <c r="H70" s="102">
        <f t="shared" si="44"/>
        <v>14942000</v>
      </c>
      <c r="I70" s="103">
        <f t="shared" si="44"/>
        <v>15238737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14942000</v>
      </c>
      <c r="Q70" s="103">
        <f>$I70      +$K70      +$M70      +$O70</f>
        <v>15238737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27.391886194064053</v>
      </c>
      <c r="U70" s="59">
        <f>IF($E70   =0,0,($Q70   /$E70 )*100)</f>
        <v>27.935868668536546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54549000</v>
      </c>
      <c r="C71" s="104">
        <f>C69</f>
        <v>0</v>
      </c>
      <c r="D71" s="104"/>
      <c r="E71" s="104">
        <f>$B71      +$C71      +$D71</f>
        <v>54549000</v>
      </c>
      <c r="F71" s="105">
        <f t="shared" ref="F71:O71" si="45">F69</f>
        <v>54549000</v>
      </c>
      <c r="G71" s="106">
        <f t="shared" si="45"/>
        <v>40000000</v>
      </c>
      <c r="H71" s="105">
        <f t="shared" si="45"/>
        <v>14942000</v>
      </c>
      <c r="I71" s="106">
        <f t="shared" si="45"/>
        <v>15238737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14942000</v>
      </c>
      <c r="Q71" s="106">
        <f>$I71      +$K71      +$M71      +$O71</f>
        <v>15238737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27.391886194064053</v>
      </c>
      <c r="U71" s="65">
        <f>IF($E71   =0,0,($Q71   /$E71   )*100)</f>
        <v>27.935868668536546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65111000</v>
      </c>
      <c r="C72" s="104">
        <f>SUM(C9:C15,C18:C23,C26:C29,C32,C35:C39,C42:C52,C55:C58,C61:C65,C69)</f>
        <v>0</v>
      </c>
      <c r="D72" s="104"/>
      <c r="E72" s="104">
        <f>$B72      +$C72      +$D72</f>
        <v>65111000</v>
      </c>
      <c r="F72" s="105">
        <f t="shared" ref="F72:O72" si="46">SUM(F9:F15,F18:F23,F26:F29,F32,F35:F39,F42:F52,F55:F58,F61:F65,F69)</f>
        <v>65111000</v>
      </c>
      <c r="G72" s="106">
        <f t="shared" si="46"/>
        <v>42183000</v>
      </c>
      <c r="H72" s="105">
        <f t="shared" si="46"/>
        <v>16059000</v>
      </c>
      <c r="I72" s="106">
        <f t="shared" si="46"/>
        <v>19444096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16059000</v>
      </c>
      <c r="Q72" s="106">
        <f>$I72      +$K72      +$M72      +$O72</f>
        <v>19444096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24.66403526285881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29.862997035831118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1550000</v>
      </c>
      <c r="C10" s="92">
        <v>0</v>
      </c>
      <c r="D10" s="92"/>
      <c r="E10" s="92">
        <f t="shared" ref="E10:E16" si="0">$B10      +$C10      +$D10</f>
        <v>1550000</v>
      </c>
      <c r="F10" s="93">
        <v>1550000</v>
      </c>
      <c r="G10" s="94">
        <v>1550000</v>
      </c>
      <c r="H10" s="93">
        <v>306000</v>
      </c>
      <c r="I10" s="94">
        <v>754099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306000</v>
      </c>
      <c r="Q10" s="94">
        <f t="shared" ref="Q10:Q16" si="2">$I10      +$K10      +$M10      +$O10</f>
        <v>754099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19.741935483870968</v>
      </c>
      <c r="U10" s="50">
        <f t="shared" ref="U10:U15" si="6">IF(($E10      =0),0,(($Q10      /$E10      )*100))</f>
        <v>48.651548387096774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1550000</v>
      </c>
      <c r="C16" s="95">
        <f>SUM(C9:C15)</f>
        <v>0</v>
      </c>
      <c r="D16" s="95"/>
      <c r="E16" s="95">
        <f t="shared" si="0"/>
        <v>1550000</v>
      </c>
      <c r="F16" s="96">
        <f t="shared" ref="F16:O16" si="7">SUM(F9:F15)</f>
        <v>1550000</v>
      </c>
      <c r="G16" s="97">
        <f t="shared" si="7"/>
        <v>1550000</v>
      </c>
      <c r="H16" s="96">
        <f t="shared" si="7"/>
        <v>306000</v>
      </c>
      <c r="I16" s="97">
        <f t="shared" si="7"/>
        <v>754099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306000</v>
      </c>
      <c r="Q16" s="97">
        <f t="shared" si="2"/>
        <v>754099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19.741935483870968</v>
      </c>
      <c r="U16" s="54">
        <f>IF((SUM($E9:$E13)+$E15)=0,0,(Q16/(SUM($E9:$E13)+$E15)*100))</f>
        <v>48.651548387096774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2330000</v>
      </c>
      <c r="C29" s="92">
        <v>0</v>
      </c>
      <c r="D29" s="92"/>
      <c r="E29" s="92">
        <f>$B29      +$C29      +$D29</f>
        <v>2330000</v>
      </c>
      <c r="F29" s="93">
        <v>2330000</v>
      </c>
      <c r="G29" s="94">
        <v>1631000</v>
      </c>
      <c r="H29" s="93">
        <v>207000</v>
      </c>
      <c r="I29" s="94">
        <v>170733</v>
      </c>
      <c r="J29" s="93"/>
      <c r="K29" s="94"/>
      <c r="L29" s="93"/>
      <c r="M29" s="94"/>
      <c r="N29" s="93"/>
      <c r="O29" s="94"/>
      <c r="P29" s="93">
        <f>$H29      +$J29      +$L29      +$N29</f>
        <v>207000</v>
      </c>
      <c r="Q29" s="94">
        <f>$I29      +$K29      +$M29      +$O29</f>
        <v>170733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8.8841201716738194</v>
      </c>
      <c r="U29" s="50">
        <f>IF(($E29      =0),0,(($Q29      /$E29      )*100))</f>
        <v>7.3275965665236047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2330000</v>
      </c>
      <c r="C30" s="95">
        <f>SUM(C26:C29)</f>
        <v>0</v>
      </c>
      <c r="D30" s="95"/>
      <c r="E30" s="95">
        <f>$B30      +$C30      +$D30</f>
        <v>2330000</v>
      </c>
      <c r="F30" s="96">
        <f t="shared" ref="F30:O30" si="16">SUM(F26:F29)</f>
        <v>2330000</v>
      </c>
      <c r="G30" s="97">
        <f t="shared" si="16"/>
        <v>1631000</v>
      </c>
      <c r="H30" s="96">
        <f t="shared" si="16"/>
        <v>207000</v>
      </c>
      <c r="I30" s="97">
        <f t="shared" si="16"/>
        <v>170733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207000</v>
      </c>
      <c r="Q30" s="97">
        <f>$I30      +$K30      +$M30      +$O30</f>
        <v>170733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8.8841201716738194</v>
      </c>
      <c r="U30" s="54">
        <f>IF($E30   =0,0,($Q30   /$E30   )*100)</f>
        <v>7.3275965665236047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4841000</v>
      </c>
      <c r="C32" s="92">
        <v>0</v>
      </c>
      <c r="D32" s="92"/>
      <c r="E32" s="92">
        <f>$B32      +$C32      +$D32</f>
        <v>4841000</v>
      </c>
      <c r="F32" s="93">
        <v>4841000</v>
      </c>
      <c r="G32" s="94">
        <v>1211000</v>
      </c>
      <c r="H32" s="93">
        <v>941000</v>
      </c>
      <c r="I32" s="94">
        <v>942044</v>
      </c>
      <c r="J32" s="93"/>
      <c r="K32" s="94"/>
      <c r="L32" s="93"/>
      <c r="M32" s="94"/>
      <c r="N32" s="93"/>
      <c r="O32" s="94"/>
      <c r="P32" s="93">
        <f>$H32      +$J32      +$L32      +$N32</f>
        <v>941000</v>
      </c>
      <c r="Q32" s="94">
        <f>$I32      +$K32      +$M32      +$O32</f>
        <v>942044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19.438132617227847</v>
      </c>
      <c r="U32" s="50">
        <f>IF(($E32      =0),0,(($Q32      /$E32      )*100))</f>
        <v>19.459698409419541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4841000</v>
      </c>
      <c r="C33" s="95">
        <f>C32</f>
        <v>0</v>
      </c>
      <c r="D33" s="95"/>
      <c r="E33" s="95">
        <f>$B33      +$C33      +$D33</f>
        <v>4841000</v>
      </c>
      <c r="F33" s="96">
        <f t="shared" ref="F33:O33" si="17">F32</f>
        <v>4841000</v>
      </c>
      <c r="G33" s="97">
        <f t="shared" si="17"/>
        <v>1211000</v>
      </c>
      <c r="H33" s="96">
        <f t="shared" si="17"/>
        <v>941000</v>
      </c>
      <c r="I33" s="97">
        <f t="shared" si="17"/>
        <v>942044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941000</v>
      </c>
      <c r="Q33" s="97">
        <f>$I33      +$K33      +$M33      +$O33</f>
        <v>942044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19.438132617227847</v>
      </c>
      <c r="U33" s="54">
        <f>IF($E33   =0,0,($Q33   /$E33   )*100)</f>
        <v>19.459698409419541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89000000</v>
      </c>
      <c r="C51" s="92">
        <v>0</v>
      </c>
      <c r="D51" s="92"/>
      <c r="E51" s="92">
        <f t="shared" si="26"/>
        <v>89000000</v>
      </c>
      <c r="F51" s="93">
        <v>89000000</v>
      </c>
      <c r="G51" s="94">
        <v>20000000</v>
      </c>
      <c r="H51" s="93">
        <v>6463000</v>
      </c>
      <c r="I51" s="94">
        <v>9854205</v>
      </c>
      <c r="J51" s="93"/>
      <c r="K51" s="94"/>
      <c r="L51" s="93"/>
      <c r="M51" s="94"/>
      <c r="N51" s="93"/>
      <c r="O51" s="94"/>
      <c r="P51" s="93">
        <f t="shared" si="27"/>
        <v>6463000</v>
      </c>
      <c r="Q51" s="94">
        <f t="shared" si="28"/>
        <v>9854205</v>
      </c>
      <c r="R51" s="48">
        <f t="shared" si="29"/>
        <v>0</v>
      </c>
      <c r="S51" s="49">
        <f t="shared" si="30"/>
        <v>0</v>
      </c>
      <c r="T51" s="48">
        <f t="shared" si="31"/>
        <v>7.261797752808989</v>
      </c>
      <c r="U51" s="50">
        <f t="shared" si="32"/>
        <v>11.072140449438201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89000000</v>
      </c>
      <c r="C53" s="95">
        <f>SUM(C42:C52)</f>
        <v>0</v>
      </c>
      <c r="D53" s="95"/>
      <c r="E53" s="95">
        <f t="shared" si="26"/>
        <v>89000000</v>
      </c>
      <c r="F53" s="96">
        <f t="shared" ref="F53:O53" si="33">SUM(F42:F52)</f>
        <v>89000000</v>
      </c>
      <c r="G53" s="97">
        <f t="shared" si="33"/>
        <v>20000000</v>
      </c>
      <c r="H53" s="96">
        <f t="shared" si="33"/>
        <v>6463000</v>
      </c>
      <c r="I53" s="97">
        <f t="shared" si="33"/>
        <v>9854205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6463000</v>
      </c>
      <c r="Q53" s="97">
        <f t="shared" si="28"/>
        <v>9854205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7.261797752808989</v>
      </c>
      <c r="U53" s="54">
        <f>IF((+$E43+$E45+$E47+$E48+$E51) =0,0,(Q53   /(+$E43+$E45+$E47+$E48+$E51) )*100)</f>
        <v>11.072140449438201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101752000</v>
      </c>
      <c r="C67" s="104">
        <f>SUM(C9:C15,C18:C23,C26:C29,C32,C35:C39,C42:C52,C55:C58,C61:C65)</f>
        <v>0</v>
      </c>
      <c r="D67" s="104"/>
      <c r="E67" s="104">
        <f t="shared" si="35"/>
        <v>101752000</v>
      </c>
      <c r="F67" s="105">
        <f t="shared" ref="F67:O67" si="43">SUM(F9:F15,F18:F23,F26:F29,F32,F35:F39,F42:F52,F55:F58,F61:F65)</f>
        <v>101752000</v>
      </c>
      <c r="G67" s="106">
        <f t="shared" si="43"/>
        <v>24392000</v>
      </c>
      <c r="H67" s="105">
        <f t="shared" si="43"/>
        <v>7917000</v>
      </c>
      <c r="I67" s="106">
        <f t="shared" si="43"/>
        <v>11721081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7917000</v>
      </c>
      <c r="Q67" s="106">
        <f t="shared" si="37"/>
        <v>11721081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8.1016362910735662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11.994434154378281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199749000</v>
      </c>
      <c r="C69" s="92">
        <v>0</v>
      </c>
      <c r="D69" s="92"/>
      <c r="E69" s="92">
        <f>$B69      +$C69      +$D69</f>
        <v>199749000</v>
      </c>
      <c r="F69" s="93">
        <v>199749000</v>
      </c>
      <c r="G69" s="94">
        <v>124334000</v>
      </c>
      <c r="H69" s="93">
        <v>86262000</v>
      </c>
      <c r="I69" s="94">
        <v>84949745</v>
      </c>
      <c r="J69" s="93"/>
      <c r="K69" s="94"/>
      <c r="L69" s="93"/>
      <c r="M69" s="94"/>
      <c r="N69" s="93"/>
      <c r="O69" s="94"/>
      <c r="P69" s="93">
        <f>$H69      +$J69      +$L69      +$N69</f>
        <v>86262000</v>
      </c>
      <c r="Q69" s="94">
        <f>$I69      +$K69      +$M69      +$O69</f>
        <v>84949745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43.185197422765569</v>
      </c>
      <c r="U69" s="50">
        <f>IF(($E69      =0),0,(($Q69      /$E69      )*100))</f>
        <v>42.528245448037289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199749000</v>
      </c>
      <c r="C70" s="101">
        <f>C69</f>
        <v>0</v>
      </c>
      <c r="D70" s="101"/>
      <c r="E70" s="101">
        <f>$B70      +$C70      +$D70</f>
        <v>199749000</v>
      </c>
      <c r="F70" s="102">
        <f t="shared" ref="F70:O70" si="44">F69</f>
        <v>199749000</v>
      </c>
      <c r="G70" s="103">
        <f t="shared" si="44"/>
        <v>124334000</v>
      </c>
      <c r="H70" s="102">
        <f t="shared" si="44"/>
        <v>86262000</v>
      </c>
      <c r="I70" s="103">
        <f t="shared" si="44"/>
        <v>84949745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86262000</v>
      </c>
      <c r="Q70" s="103">
        <f>$I70      +$K70      +$M70      +$O70</f>
        <v>84949745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43.185197422765569</v>
      </c>
      <c r="U70" s="59">
        <f>IF($E70   =0,0,($Q70   /$E70 )*100)</f>
        <v>42.528245448037289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199749000</v>
      </c>
      <c r="C71" s="104">
        <f>C69</f>
        <v>0</v>
      </c>
      <c r="D71" s="104"/>
      <c r="E71" s="104">
        <f>$B71      +$C71      +$D71</f>
        <v>199749000</v>
      </c>
      <c r="F71" s="105">
        <f t="shared" ref="F71:O71" si="45">F69</f>
        <v>199749000</v>
      </c>
      <c r="G71" s="106">
        <f t="shared" si="45"/>
        <v>124334000</v>
      </c>
      <c r="H71" s="105">
        <f t="shared" si="45"/>
        <v>86262000</v>
      </c>
      <c r="I71" s="106">
        <f t="shared" si="45"/>
        <v>84949745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86262000</v>
      </c>
      <c r="Q71" s="106">
        <f>$I71      +$K71      +$M71      +$O71</f>
        <v>84949745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43.185197422765569</v>
      </c>
      <c r="U71" s="65">
        <f>IF($E71   =0,0,($Q71   /$E71   )*100)</f>
        <v>42.528245448037289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301501000</v>
      </c>
      <c r="C72" s="104">
        <f>SUM(C9:C15,C18:C23,C26:C29,C32,C35:C39,C42:C52,C55:C58,C61:C65,C69)</f>
        <v>0</v>
      </c>
      <c r="D72" s="104"/>
      <c r="E72" s="104">
        <f>$B72      +$C72      +$D72</f>
        <v>301501000</v>
      </c>
      <c r="F72" s="105">
        <f t="shared" ref="F72:O72" si="46">SUM(F9:F15,F18:F23,F26:F29,F32,F35:F39,F42:F52,F55:F58,F61:F65,F69)</f>
        <v>301501000</v>
      </c>
      <c r="G72" s="106">
        <f t="shared" si="46"/>
        <v>148726000</v>
      </c>
      <c r="H72" s="105">
        <f t="shared" si="46"/>
        <v>94179000</v>
      </c>
      <c r="I72" s="106">
        <f t="shared" si="46"/>
        <v>96670826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94179000</v>
      </c>
      <c r="Q72" s="106">
        <f>$I72      +$K72      +$M72      +$O72</f>
        <v>96670826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31.659999327663296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32.497672370323052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3000000</v>
      </c>
      <c r="C10" s="92">
        <v>0</v>
      </c>
      <c r="D10" s="92"/>
      <c r="E10" s="92">
        <f t="shared" ref="E10:E16" si="0">$B10      +$C10      +$D10</f>
        <v>3000000</v>
      </c>
      <c r="F10" s="93">
        <v>3000000</v>
      </c>
      <c r="G10" s="94">
        <v>3000000</v>
      </c>
      <c r="H10" s="93">
        <v>405000</v>
      </c>
      <c r="I10" s="94">
        <v>2189262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405000</v>
      </c>
      <c r="Q10" s="94">
        <f t="shared" ref="Q10:Q16" si="2">$I10      +$K10      +$M10      +$O10</f>
        <v>2189262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13.5</v>
      </c>
      <c r="U10" s="50">
        <f t="shared" ref="U10:U15" si="6">IF(($E10      =0),0,(($Q10      /$E10      )*100))</f>
        <v>72.975400000000008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3000000</v>
      </c>
      <c r="C16" s="95">
        <f>SUM(C9:C15)</f>
        <v>0</v>
      </c>
      <c r="D16" s="95"/>
      <c r="E16" s="95">
        <f t="shared" si="0"/>
        <v>3000000</v>
      </c>
      <c r="F16" s="96">
        <f t="shared" ref="F16:O16" si="7">SUM(F9:F15)</f>
        <v>3000000</v>
      </c>
      <c r="G16" s="97">
        <f t="shared" si="7"/>
        <v>3000000</v>
      </c>
      <c r="H16" s="96">
        <f t="shared" si="7"/>
        <v>405000</v>
      </c>
      <c r="I16" s="97">
        <f t="shared" si="7"/>
        <v>2189262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405000</v>
      </c>
      <c r="Q16" s="97">
        <f t="shared" si="2"/>
        <v>2189262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13.5</v>
      </c>
      <c r="U16" s="54">
        <f>IF((SUM($E9:$E13)+$E15)=0,0,(Q16/(SUM($E9:$E13)+$E15)*100))</f>
        <v>72.975400000000008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2412000</v>
      </c>
      <c r="C32" s="92">
        <v>0</v>
      </c>
      <c r="D32" s="92"/>
      <c r="E32" s="92">
        <f>$B32      +$C32      +$D32</f>
        <v>2412000</v>
      </c>
      <c r="F32" s="93">
        <v>2412000</v>
      </c>
      <c r="G32" s="94">
        <v>603000</v>
      </c>
      <c r="H32" s="93">
        <v>267000</v>
      </c>
      <c r="I32" s="94">
        <v>578099</v>
      </c>
      <c r="J32" s="93"/>
      <c r="K32" s="94"/>
      <c r="L32" s="93"/>
      <c r="M32" s="94"/>
      <c r="N32" s="93"/>
      <c r="O32" s="94"/>
      <c r="P32" s="93">
        <f>$H32      +$J32      +$L32      +$N32</f>
        <v>267000</v>
      </c>
      <c r="Q32" s="94">
        <f>$I32      +$K32      +$M32      +$O32</f>
        <v>578099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11.069651741293532</v>
      </c>
      <c r="U32" s="50">
        <f>IF(($E32      =0),0,(($Q32      /$E32      )*100))</f>
        <v>23.967620232172472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2412000</v>
      </c>
      <c r="C33" s="95">
        <f>C32</f>
        <v>0</v>
      </c>
      <c r="D33" s="95"/>
      <c r="E33" s="95">
        <f>$B33      +$C33      +$D33</f>
        <v>2412000</v>
      </c>
      <c r="F33" s="96">
        <f t="shared" ref="F33:O33" si="17">F32</f>
        <v>2412000</v>
      </c>
      <c r="G33" s="97">
        <f t="shared" si="17"/>
        <v>603000</v>
      </c>
      <c r="H33" s="96">
        <f t="shared" si="17"/>
        <v>267000</v>
      </c>
      <c r="I33" s="97">
        <f t="shared" si="17"/>
        <v>578099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267000</v>
      </c>
      <c r="Q33" s="97">
        <f>$I33      +$K33      +$M33      +$O33</f>
        <v>578099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11.069651741293532</v>
      </c>
      <c r="U33" s="54">
        <f>IF($E33   =0,0,($Q33   /$E33   )*100)</f>
        <v>23.967620232172472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9100000</v>
      </c>
      <c r="C35" s="92">
        <v>0</v>
      </c>
      <c r="D35" s="92"/>
      <c r="E35" s="92">
        <f t="shared" ref="E35:E40" si="18">$B35      +$C35      +$D35</f>
        <v>9100000</v>
      </c>
      <c r="F35" s="93">
        <v>9100000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8793000</v>
      </c>
      <c r="C36" s="92">
        <v>0</v>
      </c>
      <c r="D36" s="92"/>
      <c r="E36" s="92">
        <f t="shared" si="18"/>
        <v>8793000</v>
      </c>
      <c r="F36" s="93">
        <v>8793000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17893000</v>
      </c>
      <c r="C40" s="95">
        <f>SUM(C35:C39)</f>
        <v>0</v>
      </c>
      <c r="D40" s="95"/>
      <c r="E40" s="95">
        <f t="shared" si="18"/>
        <v>17893000</v>
      </c>
      <c r="F40" s="96">
        <f t="shared" ref="F40:O40" si="25">SUM(F35:F39)</f>
        <v>17893000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23305000</v>
      </c>
      <c r="C67" s="104">
        <f>SUM(C9:C15,C18:C23,C26:C29,C32,C35:C39,C42:C52,C55:C58,C61:C65)</f>
        <v>0</v>
      </c>
      <c r="D67" s="104"/>
      <c r="E67" s="104">
        <f t="shared" si="35"/>
        <v>23305000</v>
      </c>
      <c r="F67" s="105">
        <f t="shared" ref="F67:O67" si="43">SUM(F9:F15,F18:F23,F26:F29,F32,F35:F39,F42:F52,F55:F58,F61:F65)</f>
        <v>23305000</v>
      </c>
      <c r="G67" s="106">
        <f t="shared" si="43"/>
        <v>3603000</v>
      </c>
      <c r="H67" s="105">
        <f t="shared" si="43"/>
        <v>672000</v>
      </c>
      <c r="I67" s="106">
        <f t="shared" si="43"/>
        <v>2767361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672000</v>
      </c>
      <c r="Q67" s="106">
        <f t="shared" si="37"/>
        <v>2767361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4.6306504961411248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19.069466648291069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31331000</v>
      </c>
      <c r="C69" s="92">
        <v>0</v>
      </c>
      <c r="D69" s="92"/>
      <c r="E69" s="92">
        <f>$B69      +$C69      +$D69</f>
        <v>31331000</v>
      </c>
      <c r="F69" s="93">
        <v>31331000</v>
      </c>
      <c r="G69" s="94">
        <v>20042000</v>
      </c>
      <c r="H69" s="93">
        <v>10013000</v>
      </c>
      <c r="I69" s="94">
        <v>10305787</v>
      </c>
      <c r="J69" s="93"/>
      <c r="K69" s="94"/>
      <c r="L69" s="93"/>
      <c r="M69" s="94"/>
      <c r="N69" s="93"/>
      <c r="O69" s="94"/>
      <c r="P69" s="93">
        <f>$H69      +$J69      +$L69      +$N69</f>
        <v>10013000</v>
      </c>
      <c r="Q69" s="94">
        <f>$I69      +$K69      +$M69      +$O69</f>
        <v>10305787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31.958762886597935</v>
      </c>
      <c r="U69" s="50">
        <f>IF(($E69      =0),0,(($Q69      /$E69      )*100))</f>
        <v>32.893259072484121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31331000</v>
      </c>
      <c r="C70" s="101">
        <f>C69</f>
        <v>0</v>
      </c>
      <c r="D70" s="101"/>
      <c r="E70" s="101">
        <f>$B70      +$C70      +$D70</f>
        <v>31331000</v>
      </c>
      <c r="F70" s="102">
        <f t="shared" ref="F70:O70" si="44">F69</f>
        <v>31331000</v>
      </c>
      <c r="G70" s="103">
        <f t="shared" si="44"/>
        <v>20042000</v>
      </c>
      <c r="H70" s="102">
        <f t="shared" si="44"/>
        <v>10013000</v>
      </c>
      <c r="I70" s="103">
        <f t="shared" si="44"/>
        <v>10305787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10013000</v>
      </c>
      <c r="Q70" s="103">
        <f>$I70      +$K70      +$M70      +$O70</f>
        <v>10305787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31.958762886597935</v>
      </c>
      <c r="U70" s="59">
        <f>IF($E70   =0,0,($Q70   /$E70 )*100)</f>
        <v>32.893259072484121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31331000</v>
      </c>
      <c r="C71" s="104">
        <f>C69</f>
        <v>0</v>
      </c>
      <c r="D71" s="104"/>
      <c r="E71" s="104">
        <f>$B71      +$C71      +$D71</f>
        <v>31331000</v>
      </c>
      <c r="F71" s="105">
        <f t="shared" ref="F71:O71" si="45">F69</f>
        <v>31331000</v>
      </c>
      <c r="G71" s="106">
        <f t="shared" si="45"/>
        <v>20042000</v>
      </c>
      <c r="H71" s="105">
        <f t="shared" si="45"/>
        <v>10013000</v>
      </c>
      <c r="I71" s="106">
        <f t="shared" si="45"/>
        <v>10305787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10013000</v>
      </c>
      <c r="Q71" s="106">
        <f>$I71      +$K71      +$M71      +$O71</f>
        <v>10305787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31.958762886597935</v>
      </c>
      <c r="U71" s="65">
        <f>IF($E71   =0,0,($Q71   /$E71   )*100)</f>
        <v>32.893259072484121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54636000</v>
      </c>
      <c r="C72" s="104">
        <f>SUM(C9:C15,C18:C23,C26:C29,C32,C35:C39,C42:C52,C55:C58,C61:C65,C69)</f>
        <v>0</v>
      </c>
      <c r="D72" s="104"/>
      <c r="E72" s="104">
        <f>$B72      +$C72      +$D72</f>
        <v>54636000</v>
      </c>
      <c r="F72" s="105">
        <f t="shared" ref="F72:O72" si="46">SUM(F9:F15,F18:F23,F26:F29,F32,F35:F39,F42:F52,F55:F58,F61:F65,F69)</f>
        <v>54636000</v>
      </c>
      <c r="G72" s="106">
        <f t="shared" si="46"/>
        <v>23645000</v>
      </c>
      <c r="H72" s="105">
        <f t="shared" si="46"/>
        <v>10685000</v>
      </c>
      <c r="I72" s="106">
        <f t="shared" si="46"/>
        <v>13073148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10685000</v>
      </c>
      <c r="Q72" s="106">
        <f>$I72      +$K72      +$M72      +$O72</f>
        <v>13073148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23.307811443404663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28.517217459590338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/>
      <c r="I10" s="94">
        <v>177099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177099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9.5729189189189192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0</v>
      </c>
      <c r="I16" s="97">
        <f t="shared" si="7"/>
        <v>177099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177099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9.5729189189189192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1786000</v>
      </c>
      <c r="C32" s="92">
        <v>0</v>
      </c>
      <c r="D32" s="92"/>
      <c r="E32" s="92">
        <f>$B32      +$C32      +$D32</f>
        <v>1786000</v>
      </c>
      <c r="F32" s="93">
        <v>1786000</v>
      </c>
      <c r="G32" s="94">
        <v>0</v>
      </c>
      <c r="H32" s="93">
        <v>1152000</v>
      </c>
      <c r="I32" s="94">
        <v>1147514</v>
      </c>
      <c r="J32" s="93"/>
      <c r="K32" s="94"/>
      <c r="L32" s="93"/>
      <c r="M32" s="94"/>
      <c r="N32" s="93"/>
      <c r="O32" s="94"/>
      <c r="P32" s="93">
        <f>$H32      +$J32      +$L32      +$N32</f>
        <v>1152000</v>
      </c>
      <c r="Q32" s="94">
        <f>$I32      +$K32      +$M32      +$O32</f>
        <v>1147514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64.501679731243001</v>
      </c>
      <c r="U32" s="50">
        <f>IF(($E32      =0),0,(($Q32      /$E32      )*100))</f>
        <v>64.250503919372903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1786000</v>
      </c>
      <c r="C33" s="95">
        <f>C32</f>
        <v>0</v>
      </c>
      <c r="D33" s="95"/>
      <c r="E33" s="95">
        <f>$B33      +$C33      +$D33</f>
        <v>1786000</v>
      </c>
      <c r="F33" s="96">
        <f t="shared" ref="F33:O33" si="17">F32</f>
        <v>1786000</v>
      </c>
      <c r="G33" s="97">
        <f t="shared" si="17"/>
        <v>0</v>
      </c>
      <c r="H33" s="96">
        <f t="shared" si="17"/>
        <v>1152000</v>
      </c>
      <c r="I33" s="97">
        <f t="shared" si="17"/>
        <v>1147514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1152000</v>
      </c>
      <c r="Q33" s="97">
        <f>$I33      +$K33      +$M33      +$O33</f>
        <v>1147514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64.501679731243001</v>
      </c>
      <c r="U33" s="54">
        <f>IF($E33   =0,0,($Q33   /$E33   )*100)</f>
        <v>64.250503919372903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16250000</v>
      </c>
      <c r="C35" s="92">
        <v>0</v>
      </c>
      <c r="D35" s="92"/>
      <c r="E35" s="92">
        <f t="shared" ref="E35:E40" si="18">$B35      +$C35      +$D35</f>
        <v>16250000</v>
      </c>
      <c r="F35" s="93">
        <v>16250000</v>
      </c>
      <c r="G35" s="94">
        <v>0</v>
      </c>
      <c r="H35" s="93"/>
      <c r="I35" s="94">
        <v>3642837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3642837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22.417458461538462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975000</v>
      </c>
      <c r="C36" s="92">
        <v>0</v>
      </c>
      <c r="D36" s="92"/>
      <c r="E36" s="92">
        <f t="shared" si="18"/>
        <v>975000</v>
      </c>
      <c r="F36" s="93">
        <v>975000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17225000</v>
      </c>
      <c r="C40" s="95">
        <f>SUM(C35:C39)</f>
        <v>0</v>
      </c>
      <c r="D40" s="95"/>
      <c r="E40" s="95">
        <f t="shared" si="18"/>
        <v>17225000</v>
      </c>
      <c r="F40" s="96">
        <f t="shared" ref="F40:O40" si="25">SUM(F35:F39)</f>
        <v>17225000</v>
      </c>
      <c r="G40" s="97">
        <f t="shared" si="25"/>
        <v>0</v>
      </c>
      <c r="H40" s="96">
        <f t="shared" si="25"/>
        <v>0</v>
      </c>
      <c r="I40" s="97">
        <f t="shared" si="25"/>
        <v>3642837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3642837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22.417458461538462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20861000</v>
      </c>
      <c r="C67" s="104">
        <f>SUM(C9:C15,C18:C23,C26:C29,C32,C35:C39,C42:C52,C55:C58,C61:C65)</f>
        <v>0</v>
      </c>
      <c r="D67" s="104"/>
      <c r="E67" s="104">
        <f t="shared" si="35"/>
        <v>20861000</v>
      </c>
      <c r="F67" s="105">
        <f t="shared" ref="F67:O67" si="43">SUM(F9:F15,F18:F23,F26:F29,F32,F35:F39,F42:F52,F55:F58,F61:F65)</f>
        <v>20861000</v>
      </c>
      <c r="G67" s="106">
        <f t="shared" si="43"/>
        <v>1850000</v>
      </c>
      <c r="H67" s="105">
        <f t="shared" si="43"/>
        <v>1152000</v>
      </c>
      <c r="I67" s="106">
        <f t="shared" si="43"/>
        <v>4967450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1152000</v>
      </c>
      <c r="Q67" s="106">
        <f t="shared" si="37"/>
        <v>4967450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5.7930202152267931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24.979633913305843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31382000</v>
      </c>
      <c r="C69" s="92">
        <v>0</v>
      </c>
      <c r="D69" s="92"/>
      <c r="E69" s="92">
        <f>$B69      +$C69      +$D69</f>
        <v>31382000</v>
      </c>
      <c r="F69" s="93">
        <v>31382000</v>
      </c>
      <c r="G69" s="94">
        <v>24000000</v>
      </c>
      <c r="H69" s="93">
        <v>9667000</v>
      </c>
      <c r="I69" s="94">
        <v>10617813</v>
      </c>
      <c r="J69" s="93"/>
      <c r="K69" s="94"/>
      <c r="L69" s="93"/>
      <c r="M69" s="94"/>
      <c r="N69" s="93"/>
      <c r="O69" s="94"/>
      <c r="P69" s="93">
        <f>$H69      +$J69      +$L69      +$N69</f>
        <v>9667000</v>
      </c>
      <c r="Q69" s="94">
        <f>$I69      +$K69      +$M69      +$O69</f>
        <v>10617813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30.804282709833664</v>
      </c>
      <c r="U69" s="50">
        <f>IF(($E69      =0),0,(($Q69      /$E69      )*100))</f>
        <v>33.834086418966287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31382000</v>
      </c>
      <c r="C70" s="101">
        <f>C69</f>
        <v>0</v>
      </c>
      <c r="D70" s="101"/>
      <c r="E70" s="101">
        <f>$B70      +$C70      +$D70</f>
        <v>31382000</v>
      </c>
      <c r="F70" s="102">
        <f t="shared" ref="F70:O70" si="44">F69</f>
        <v>31382000</v>
      </c>
      <c r="G70" s="103">
        <f t="shared" si="44"/>
        <v>24000000</v>
      </c>
      <c r="H70" s="102">
        <f t="shared" si="44"/>
        <v>9667000</v>
      </c>
      <c r="I70" s="103">
        <f t="shared" si="44"/>
        <v>10617813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9667000</v>
      </c>
      <c r="Q70" s="103">
        <f>$I70      +$K70      +$M70      +$O70</f>
        <v>10617813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30.804282709833664</v>
      </c>
      <c r="U70" s="59">
        <f>IF($E70   =0,0,($Q70   /$E70 )*100)</f>
        <v>33.834086418966287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31382000</v>
      </c>
      <c r="C71" s="104">
        <f>C69</f>
        <v>0</v>
      </c>
      <c r="D71" s="104"/>
      <c r="E71" s="104">
        <f>$B71      +$C71      +$D71</f>
        <v>31382000</v>
      </c>
      <c r="F71" s="105">
        <f t="shared" ref="F71:O71" si="45">F69</f>
        <v>31382000</v>
      </c>
      <c r="G71" s="106">
        <f t="shared" si="45"/>
        <v>24000000</v>
      </c>
      <c r="H71" s="105">
        <f t="shared" si="45"/>
        <v>9667000</v>
      </c>
      <c r="I71" s="106">
        <f t="shared" si="45"/>
        <v>10617813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9667000</v>
      </c>
      <c r="Q71" s="106">
        <f>$I71      +$K71      +$M71      +$O71</f>
        <v>10617813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30.804282709833664</v>
      </c>
      <c r="U71" s="65">
        <f>IF($E71   =0,0,($Q71   /$E71   )*100)</f>
        <v>33.834086418966287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52243000</v>
      </c>
      <c r="C72" s="104">
        <f>SUM(C9:C15,C18:C23,C26:C29,C32,C35:C39,C42:C52,C55:C58,C61:C65,C69)</f>
        <v>0</v>
      </c>
      <c r="D72" s="104"/>
      <c r="E72" s="104">
        <f>$B72      +$C72      +$D72</f>
        <v>52243000</v>
      </c>
      <c r="F72" s="105">
        <f t="shared" ref="F72:O72" si="46">SUM(F9:F15,F18:F23,F26:F29,F32,F35:F39,F42:F52,F55:F58,F61:F65,F69)</f>
        <v>52243000</v>
      </c>
      <c r="G72" s="106">
        <f t="shared" si="46"/>
        <v>25850000</v>
      </c>
      <c r="H72" s="105">
        <f t="shared" si="46"/>
        <v>10819000</v>
      </c>
      <c r="I72" s="106">
        <f t="shared" si="46"/>
        <v>15585263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10819000</v>
      </c>
      <c r="Q72" s="106">
        <f>$I72      +$K72      +$M72      +$O72</f>
        <v>15585263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21.102832176016229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30.399592338300696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644000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644000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36.799999999999997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644000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644000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36.799999999999997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4628000</v>
      </c>
      <c r="C32" s="92">
        <v>0</v>
      </c>
      <c r="D32" s="92"/>
      <c r="E32" s="92">
        <f>$B32      +$C32      +$D32</f>
        <v>4628000</v>
      </c>
      <c r="F32" s="93">
        <v>4628000</v>
      </c>
      <c r="G32" s="94">
        <v>1157000</v>
      </c>
      <c r="H32" s="93">
        <v>1183000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1183000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25.561797752808989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4628000</v>
      </c>
      <c r="C33" s="95">
        <f>C32</f>
        <v>0</v>
      </c>
      <c r="D33" s="95"/>
      <c r="E33" s="95">
        <f>$B33      +$C33      +$D33</f>
        <v>4628000</v>
      </c>
      <c r="F33" s="96">
        <f t="shared" ref="F33:O33" si="17">F32</f>
        <v>4628000</v>
      </c>
      <c r="G33" s="97">
        <f t="shared" si="17"/>
        <v>1157000</v>
      </c>
      <c r="H33" s="96">
        <f t="shared" si="17"/>
        <v>1183000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1183000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25.561797752808989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23538000</v>
      </c>
      <c r="C35" s="92">
        <v>0</v>
      </c>
      <c r="D35" s="92"/>
      <c r="E35" s="92">
        <f t="shared" ref="E35:E40" si="18">$B35      +$C35      +$D35</f>
        <v>23538000</v>
      </c>
      <c r="F35" s="93">
        <v>23538000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24088000</v>
      </c>
      <c r="C40" s="95">
        <f>SUM(C35:C39)</f>
        <v>0</v>
      </c>
      <c r="D40" s="95"/>
      <c r="E40" s="95">
        <f t="shared" si="18"/>
        <v>24088000</v>
      </c>
      <c r="F40" s="96">
        <f t="shared" ref="F40:O40" si="25">SUM(F35:F39)</f>
        <v>24088000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30466000</v>
      </c>
      <c r="C67" s="104">
        <f>SUM(C9:C15,C18:C23,C26:C29,C32,C35:C39,C42:C52,C55:C58,C61:C65)</f>
        <v>0</v>
      </c>
      <c r="D67" s="104"/>
      <c r="E67" s="104">
        <f t="shared" si="35"/>
        <v>30466000</v>
      </c>
      <c r="F67" s="105">
        <f t="shared" ref="F67:O67" si="43">SUM(F9:F15,F18:F23,F26:F29,F32,F35:F39,F42:F52,F55:F58,F61:F65)</f>
        <v>30466000</v>
      </c>
      <c r="G67" s="106">
        <f t="shared" si="43"/>
        <v>2907000</v>
      </c>
      <c r="H67" s="105">
        <f t="shared" si="43"/>
        <v>1827000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1827000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6.1070998796630569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18073000</v>
      </c>
      <c r="C69" s="92">
        <v>0</v>
      </c>
      <c r="D69" s="92"/>
      <c r="E69" s="92">
        <f>$B69      +$C69      +$D69</f>
        <v>18073000</v>
      </c>
      <c r="F69" s="93">
        <v>18073000</v>
      </c>
      <c r="G69" s="94">
        <v>16200000</v>
      </c>
      <c r="H69" s="93">
        <v>7230000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7230000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40.004426492557961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18073000</v>
      </c>
      <c r="C70" s="101">
        <f>C69</f>
        <v>0</v>
      </c>
      <c r="D70" s="101"/>
      <c r="E70" s="101">
        <f>$B70      +$C70      +$D70</f>
        <v>18073000</v>
      </c>
      <c r="F70" s="102">
        <f t="shared" ref="F70:O70" si="44">F69</f>
        <v>18073000</v>
      </c>
      <c r="G70" s="103">
        <f t="shared" si="44"/>
        <v>16200000</v>
      </c>
      <c r="H70" s="102">
        <f t="shared" si="44"/>
        <v>7230000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7230000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40.004426492557961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18073000</v>
      </c>
      <c r="C71" s="104">
        <f>C69</f>
        <v>0</v>
      </c>
      <c r="D71" s="104"/>
      <c r="E71" s="104">
        <f>$B71      +$C71      +$D71</f>
        <v>18073000</v>
      </c>
      <c r="F71" s="105">
        <f t="shared" ref="F71:O71" si="45">F69</f>
        <v>18073000</v>
      </c>
      <c r="G71" s="106">
        <f t="shared" si="45"/>
        <v>16200000</v>
      </c>
      <c r="H71" s="105">
        <f t="shared" si="45"/>
        <v>7230000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7230000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40.004426492557961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48539000</v>
      </c>
      <c r="C72" s="104">
        <f>SUM(C9:C15,C18:C23,C26:C29,C32,C35:C39,C42:C52,C55:C58,C61:C65,C69)</f>
        <v>0</v>
      </c>
      <c r="D72" s="104"/>
      <c r="E72" s="104">
        <f>$B72      +$C72      +$D72</f>
        <v>48539000</v>
      </c>
      <c r="F72" s="105">
        <f t="shared" ref="F72:O72" si="46">SUM(F9:F15,F18:F23,F26:F29,F32,F35:F39,F42:F52,F55:F58,F61:F65,F69)</f>
        <v>48539000</v>
      </c>
      <c r="G72" s="106">
        <f t="shared" si="46"/>
        <v>19107000</v>
      </c>
      <c r="H72" s="105">
        <f t="shared" si="46"/>
        <v>9057000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9057000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18.873075079705767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700000</v>
      </c>
      <c r="I10" s="94">
        <v>699589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700000</v>
      </c>
      <c r="Q10" s="94">
        <f t="shared" ref="Q10:Q16" si="2">$I10      +$K10      +$M10      +$O10</f>
        <v>699589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36.458333333333329</v>
      </c>
      <c r="U10" s="50">
        <f t="shared" ref="U10:U15" si="6">IF(($E10      =0),0,(($Q10      /$E10      )*100))</f>
        <v>36.43692708333333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700000</v>
      </c>
      <c r="I16" s="97">
        <f t="shared" si="7"/>
        <v>699589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700000</v>
      </c>
      <c r="Q16" s="97">
        <f t="shared" si="2"/>
        <v>699589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36.458333333333329</v>
      </c>
      <c r="U16" s="54">
        <f>IF((SUM($E9:$E13)+$E15)=0,0,(Q16/(SUM($E9:$E13)+$E15)*100))</f>
        <v>36.43692708333333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2131000</v>
      </c>
      <c r="C32" s="92">
        <v>0</v>
      </c>
      <c r="D32" s="92"/>
      <c r="E32" s="92">
        <f>$B32      +$C32      +$D32</f>
        <v>2131000</v>
      </c>
      <c r="F32" s="93">
        <v>2131000</v>
      </c>
      <c r="G32" s="94">
        <v>533000</v>
      </c>
      <c r="H32" s="93">
        <v>284000</v>
      </c>
      <c r="I32" s="94">
        <v>283331</v>
      </c>
      <c r="J32" s="93"/>
      <c r="K32" s="94"/>
      <c r="L32" s="93"/>
      <c r="M32" s="94"/>
      <c r="N32" s="93"/>
      <c r="O32" s="94"/>
      <c r="P32" s="93">
        <f>$H32      +$J32      +$L32      +$N32</f>
        <v>284000</v>
      </c>
      <c r="Q32" s="94">
        <f>$I32      +$K32      +$M32      +$O32</f>
        <v>283331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13.327076489910841</v>
      </c>
      <c r="U32" s="50">
        <f>IF(($E32      =0),0,(($Q32      /$E32      )*100))</f>
        <v>13.295682778038479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2131000</v>
      </c>
      <c r="C33" s="95">
        <f>C32</f>
        <v>0</v>
      </c>
      <c r="D33" s="95"/>
      <c r="E33" s="95">
        <f>$B33      +$C33      +$D33</f>
        <v>2131000</v>
      </c>
      <c r="F33" s="96">
        <f t="shared" ref="F33:O33" si="17">F32</f>
        <v>2131000</v>
      </c>
      <c r="G33" s="97">
        <f t="shared" si="17"/>
        <v>533000</v>
      </c>
      <c r="H33" s="96">
        <f t="shared" si="17"/>
        <v>284000</v>
      </c>
      <c r="I33" s="97">
        <f t="shared" si="17"/>
        <v>283331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284000</v>
      </c>
      <c r="Q33" s="97">
        <f>$I33      +$K33      +$M33      +$O33</f>
        <v>283331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13.327076489910841</v>
      </c>
      <c r="U33" s="54">
        <f>IF($E33   =0,0,($Q33   /$E33   )*100)</f>
        <v>13.295682778038479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0</v>
      </c>
      <c r="D35" s="92"/>
      <c r="E35" s="92">
        <f t="shared" ref="E35:E40" si="18">$B35      +$C35      +$D35</f>
        <v>10000000</v>
      </c>
      <c r="F35" s="93">
        <v>10000000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1300000</v>
      </c>
      <c r="C36" s="92">
        <v>0</v>
      </c>
      <c r="D36" s="92"/>
      <c r="E36" s="92">
        <f t="shared" si="18"/>
        <v>1300000</v>
      </c>
      <c r="F36" s="93">
        <v>1300000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11300000</v>
      </c>
      <c r="C40" s="95">
        <f>SUM(C35:C39)</f>
        <v>0</v>
      </c>
      <c r="D40" s="95"/>
      <c r="E40" s="95">
        <f t="shared" si="18"/>
        <v>11300000</v>
      </c>
      <c r="F40" s="96">
        <f t="shared" ref="F40:O40" si="25">SUM(F35:F39)</f>
        <v>11300000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15351000</v>
      </c>
      <c r="C67" s="104">
        <f>SUM(C9:C15,C18:C23,C26:C29,C32,C35:C39,C42:C52,C55:C58,C61:C65)</f>
        <v>0</v>
      </c>
      <c r="D67" s="104"/>
      <c r="E67" s="104">
        <f t="shared" si="35"/>
        <v>15351000</v>
      </c>
      <c r="F67" s="105">
        <f t="shared" ref="F67:O67" si="43">SUM(F9:F15,F18:F23,F26:F29,F32,F35:F39,F42:F52,F55:F58,F61:F65)</f>
        <v>15351000</v>
      </c>
      <c r="G67" s="106">
        <f t="shared" si="43"/>
        <v>2453000</v>
      </c>
      <c r="H67" s="105">
        <f t="shared" si="43"/>
        <v>984000</v>
      </c>
      <c r="I67" s="106">
        <f t="shared" si="43"/>
        <v>982920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984000</v>
      </c>
      <c r="Q67" s="106">
        <f t="shared" si="37"/>
        <v>982920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7.0030602804070892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6.9953739947334714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28262000</v>
      </c>
      <c r="C69" s="92">
        <v>0</v>
      </c>
      <c r="D69" s="92"/>
      <c r="E69" s="92">
        <f>$B69      +$C69      +$D69</f>
        <v>28262000</v>
      </c>
      <c r="F69" s="93">
        <v>28262000</v>
      </c>
      <c r="G69" s="94">
        <v>20300000</v>
      </c>
      <c r="H69" s="93">
        <v>4958000</v>
      </c>
      <c r="I69" s="94">
        <v>4752033</v>
      </c>
      <c r="J69" s="93"/>
      <c r="K69" s="94"/>
      <c r="L69" s="93"/>
      <c r="M69" s="94"/>
      <c r="N69" s="93"/>
      <c r="O69" s="94"/>
      <c r="P69" s="93">
        <f>$H69      +$J69      +$L69      +$N69</f>
        <v>4958000</v>
      </c>
      <c r="Q69" s="94">
        <f>$I69      +$K69      +$M69      +$O69</f>
        <v>4752033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17.542990588068786</v>
      </c>
      <c r="U69" s="50">
        <f>IF(($E69      =0),0,(($Q69      /$E69      )*100))</f>
        <v>16.81421343146274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28262000</v>
      </c>
      <c r="C70" s="101">
        <f>C69</f>
        <v>0</v>
      </c>
      <c r="D70" s="101"/>
      <c r="E70" s="101">
        <f>$B70      +$C70      +$D70</f>
        <v>28262000</v>
      </c>
      <c r="F70" s="102">
        <f t="shared" ref="F70:O70" si="44">F69</f>
        <v>28262000</v>
      </c>
      <c r="G70" s="103">
        <f t="shared" si="44"/>
        <v>20300000</v>
      </c>
      <c r="H70" s="102">
        <f t="shared" si="44"/>
        <v>4958000</v>
      </c>
      <c r="I70" s="103">
        <f t="shared" si="44"/>
        <v>4752033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4958000</v>
      </c>
      <c r="Q70" s="103">
        <f>$I70      +$K70      +$M70      +$O70</f>
        <v>4752033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17.542990588068786</v>
      </c>
      <c r="U70" s="59">
        <f>IF($E70   =0,0,($Q70   /$E70 )*100)</f>
        <v>16.81421343146274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28262000</v>
      </c>
      <c r="C71" s="104">
        <f>C69</f>
        <v>0</v>
      </c>
      <c r="D71" s="104"/>
      <c r="E71" s="104">
        <f>$B71      +$C71      +$D71</f>
        <v>28262000</v>
      </c>
      <c r="F71" s="105">
        <f t="shared" ref="F71:O71" si="45">F69</f>
        <v>28262000</v>
      </c>
      <c r="G71" s="106">
        <f t="shared" si="45"/>
        <v>20300000</v>
      </c>
      <c r="H71" s="105">
        <f t="shared" si="45"/>
        <v>4958000</v>
      </c>
      <c r="I71" s="106">
        <f t="shared" si="45"/>
        <v>4752033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4958000</v>
      </c>
      <c r="Q71" s="106">
        <f>$I71      +$K71      +$M71      +$O71</f>
        <v>4752033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17.542990588068786</v>
      </c>
      <c r="U71" s="65">
        <f>IF($E71   =0,0,($Q71   /$E71   )*100)</f>
        <v>16.81421343146274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43613000</v>
      </c>
      <c r="C72" s="104">
        <f>SUM(C9:C15,C18:C23,C26:C29,C32,C35:C39,C42:C52,C55:C58,C61:C65,C69)</f>
        <v>0</v>
      </c>
      <c r="D72" s="104"/>
      <c r="E72" s="104">
        <f>$B72      +$C72      +$D72</f>
        <v>43613000</v>
      </c>
      <c r="F72" s="105">
        <f t="shared" ref="F72:O72" si="46">SUM(F9:F15,F18:F23,F26:F29,F32,F35:F39,F42:F52,F55:F58,F61:F65,F69)</f>
        <v>43613000</v>
      </c>
      <c r="G72" s="106">
        <f t="shared" si="46"/>
        <v>22753000</v>
      </c>
      <c r="H72" s="105">
        <f t="shared" si="46"/>
        <v>5942000</v>
      </c>
      <c r="I72" s="106">
        <f t="shared" si="46"/>
        <v>5734953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5942000</v>
      </c>
      <c r="Q72" s="106">
        <f>$I72      +$K72      +$M72      +$O72</f>
        <v>5734953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14.04296551887127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13.553643088412546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1127000</v>
      </c>
      <c r="I10" s="94">
        <v>1126448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1127000</v>
      </c>
      <c r="Q10" s="94">
        <f t="shared" ref="Q10:Q16" si="2">$I10      +$K10      +$M10      +$O10</f>
        <v>1126448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60.918918918918919</v>
      </c>
      <c r="U10" s="50">
        <f t="shared" ref="U10:U15" si="6">IF(($E10      =0),0,(($Q10      /$E10      )*100))</f>
        <v>60.889081081081073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1127000</v>
      </c>
      <c r="I16" s="97">
        <f t="shared" si="7"/>
        <v>1126448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1127000</v>
      </c>
      <c r="Q16" s="97">
        <f t="shared" si="2"/>
        <v>1126448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60.918918918918919</v>
      </c>
      <c r="U16" s="54">
        <f>IF((SUM($E9:$E13)+$E15)=0,0,(Q16/(SUM($E9:$E13)+$E15)*100))</f>
        <v>60.889081081081073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3377000</v>
      </c>
      <c r="C32" s="92">
        <v>0</v>
      </c>
      <c r="D32" s="92"/>
      <c r="E32" s="92">
        <f>$B32      +$C32      +$D32</f>
        <v>3377000</v>
      </c>
      <c r="F32" s="93">
        <v>3377000</v>
      </c>
      <c r="G32" s="94">
        <v>845000</v>
      </c>
      <c r="H32" s="93">
        <v>2351000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2351000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69.61800414569143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3377000</v>
      </c>
      <c r="C33" s="95">
        <f>C32</f>
        <v>0</v>
      </c>
      <c r="D33" s="95"/>
      <c r="E33" s="95">
        <f>$B33      +$C33      +$D33</f>
        <v>3377000</v>
      </c>
      <c r="F33" s="96">
        <f t="shared" ref="F33:O33" si="17">F32</f>
        <v>3377000</v>
      </c>
      <c r="G33" s="97">
        <f t="shared" si="17"/>
        <v>845000</v>
      </c>
      <c r="H33" s="96">
        <f t="shared" si="17"/>
        <v>2351000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2351000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69.61800414569143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13176000</v>
      </c>
      <c r="C35" s="92">
        <v>0</v>
      </c>
      <c r="D35" s="92"/>
      <c r="E35" s="92">
        <f t="shared" ref="E35:E40" si="18">$B35      +$C35      +$D35</f>
        <v>13176000</v>
      </c>
      <c r="F35" s="93">
        <v>13176000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3050000</v>
      </c>
      <c r="C36" s="92">
        <v>0</v>
      </c>
      <c r="D36" s="92"/>
      <c r="E36" s="92">
        <f t="shared" si="18"/>
        <v>3050000</v>
      </c>
      <c r="F36" s="93">
        <v>3050000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16226000</v>
      </c>
      <c r="C40" s="95">
        <f>SUM(C35:C39)</f>
        <v>0</v>
      </c>
      <c r="D40" s="95"/>
      <c r="E40" s="95">
        <f t="shared" si="18"/>
        <v>16226000</v>
      </c>
      <c r="F40" s="96">
        <f t="shared" ref="F40:O40" si="25">SUM(F35:F39)</f>
        <v>16226000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21453000</v>
      </c>
      <c r="C67" s="104">
        <f>SUM(C9:C15,C18:C23,C26:C29,C32,C35:C39,C42:C52,C55:C58,C61:C65)</f>
        <v>0</v>
      </c>
      <c r="D67" s="104"/>
      <c r="E67" s="104">
        <f t="shared" si="35"/>
        <v>21453000</v>
      </c>
      <c r="F67" s="105">
        <f t="shared" ref="F67:O67" si="43">SUM(F9:F15,F18:F23,F26:F29,F32,F35:F39,F42:F52,F55:F58,F61:F65)</f>
        <v>21453000</v>
      </c>
      <c r="G67" s="106">
        <f t="shared" si="43"/>
        <v>2695000</v>
      </c>
      <c r="H67" s="105">
        <f t="shared" si="43"/>
        <v>3478000</v>
      </c>
      <c r="I67" s="106">
        <f t="shared" si="43"/>
        <v>1126448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3478000</v>
      </c>
      <c r="Q67" s="106">
        <f t="shared" si="37"/>
        <v>1126448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18.899092539259904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6.1210020105417593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45728000</v>
      </c>
      <c r="C69" s="92">
        <v>0</v>
      </c>
      <c r="D69" s="92"/>
      <c r="E69" s="92">
        <f>$B69      +$C69      +$D69</f>
        <v>45728000</v>
      </c>
      <c r="F69" s="93">
        <v>45728000</v>
      </c>
      <c r="G69" s="94">
        <v>31000000</v>
      </c>
      <c r="H69" s="93">
        <v>10905000</v>
      </c>
      <c r="I69" s="94">
        <v>7213529</v>
      </c>
      <c r="J69" s="93"/>
      <c r="K69" s="94"/>
      <c r="L69" s="93"/>
      <c r="M69" s="94"/>
      <c r="N69" s="93"/>
      <c r="O69" s="94"/>
      <c r="P69" s="93">
        <f>$H69      +$J69      +$L69      +$N69</f>
        <v>10905000</v>
      </c>
      <c r="Q69" s="94">
        <f>$I69      +$K69      +$M69      +$O69</f>
        <v>7213529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23.847533240027989</v>
      </c>
      <c r="U69" s="50">
        <f>IF(($E69      =0),0,(($Q69      /$E69      )*100))</f>
        <v>15.774862228831351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45728000</v>
      </c>
      <c r="C70" s="101">
        <f>C69</f>
        <v>0</v>
      </c>
      <c r="D70" s="101"/>
      <c r="E70" s="101">
        <f>$B70      +$C70      +$D70</f>
        <v>45728000</v>
      </c>
      <c r="F70" s="102">
        <f t="shared" ref="F70:O70" si="44">F69</f>
        <v>45728000</v>
      </c>
      <c r="G70" s="103">
        <f t="shared" si="44"/>
        <v>31000000</v>
      </c>
      <c r="H70" s="102">
        <f t="shared" si="44"/>
        <v>10905000</v>
      </c>
      <c r="I70" s="103">
        <f t="shared" si="44"/>
        <v>7213529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10905000</v>
      </c>
      <c r="Q70" s="103">
        <f>$I70      +$K70      +$M70      +$O70</f>
        <v>7213529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23.847533240027989</v>
      </c>
      <c r="U70" s="59">
        <f>IF($E70   =0,0,($Q70   /$E70 )*100)</f>
        <v>15.774862228831351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45728000</v>
      </c>
      <c r="C71" s="104">
        <f>C69</f>
        <v>0</v>
      </c>
      <c r="D71" s="104"/>
      <c r="E71" s="104">
        <f>$B71      +$C71      +$D71</f>
        <v>45728000</v>
      </c>
      <c r="F71" s="105">
        <f t="shared" ref="F71:O71" si="45">F69</f>
        <v>45728000</v>
      </c>
      <c r="G71" s="106">
        <f t="shared" si="45"/>
        <v>31000000</v>
      </c>
      <c r="H71" s="105">
        <f t="shared" si="45"/>
        <v>10905000</v>
      </c>
      <c r="I71" s="106">
        <f t="shared" si="45"/>
        <v>7213529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10905000</v>
      </c>
      <c r="Q71" s="106">
        <f>$I71      +$K71      +$M71      +$O71</f>
        <v>7213529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23.847533240027989</v>
      </c>
      <c r="U71" s="65">
        <f>IF($E71   =0,0,($Q71   /$E71   )*100)</f>
        <v>15.774862228831351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67181000</v>
      </c>
      <c r="C72" s="104">
        <f>SUM(C9:C15,C18:C23,C26:C29,C32,C35:C39,C42:C52,C55:C58,C61:C65,C69)</f>
        <v>0</v>
      </c>
      <c r="D72" s="104"/>
      <c r="E72" s="104">
        <f>$B72      +$C72      +$D72</f>
        <v>67181000</v>
      </c>
      <c r="F72" s="105">
        <f t="shared" ref="F72:O72" si="46">SUM(F9:F15,F18:F23,F26:F29,F32,F35:F39,F42:F52,F55:F58,F61:F65,F69)</f>
        <v>67181000</v>
      </c>
      <c r="G72" s="106">
        <f t="shared" si="46"/>
        <v>33695000</v>
      </c>
      <c r="H72" s="105">
        <f t="shared" si="46"/>
        <v>14383000</v>
      </c>
      <c r="I72" s="106">
        <f t="shared" si="46"/>
        <v>8339977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14383000</v>
      </c>
      <c r="Q72" s="106">
        <f>$I72      +$K72      +$M72      +$O72</f>
        <v>8339977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22.42753114718311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13.004595281533113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142000</v>
      </c>
      <c r="I10" s="94">
        <v>141952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142000</v>
      </c>
      <c r="Q10" s="94">
        <f t="shared" ref="Q10:Q16" si="2">$I10      +$K10      +$M10      +$O10</f>
        <v>141952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7.282051282051281</v>
      </c>
      <c r="U10" s="50">
        <f t="shared" ref="U10:U15" si="6">IF(($E10      =0),0,(($Q10      /$E10      )*100))</f>
        <v>7.2795897435897441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142000</v>
      </c>
      <c r="I16" s="97">
        <f t="shared" si="7"/>
        <v>141952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142000</v>
      </c>
      <c r="Q16" s="97">
        <f t="shared" si="2"/>
        <v>141952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7.282051282051281</v>
      </c>
      <c r="U16" s="54">
        <f>IF((SUM($E9:$E13)+$E15)=0,0,(Q16/(SUM($E9:$E13)+$E15)*100))</f>
        <v>7.2795897435897441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2323000</v>
      </c>
      <c r="C32" s="92">
        <v>0</v>
      </c>
      <c r="D32" s="92"/>
      <c r="E32" s="92">
        <f>$B32      +$C32      +$D32</f>
        <v>2323000</v>
      </c>
      <c r="F32" s="93">
        <v>2323000</v>
      </c>
      <c r="G32" s="94">
        <v>581000</v>
      </c>
      <c r="H32" s="93">
        <v>952000</v>
      </c>
      <c r="I32" s="94">
        <v>581000</v>
      </c>
      <c r="J32" s="93"/>
      <c r="K32" s="94"/>
      <c r="L32" s="93"/>
      <c r="M32" s="94"/>
      <c r="N32" s="93"/>
      <c r="O32" s="94"/>
      <c r="P32" s="93">
        <f>$H32      +$J32      +$L32      +$N32</f>
        <v>952000</v>
      </c>
      <c r="Q32" s="94">
        <f>$I32      +$K32      +$M32      +$O32</f>
        <v>581000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40.981489453293158</v>
      </c>
      <c r="U32" s="50">
        <f>IF(($E32      =0),0,(($Q32      /$E32      )*100))</f>
        <v>25.010761945759789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2323000</v>
      </c>
      <c r="C33" s="95">
        <f>C32</f>
        <v>0</v>
      </c>
      <c r="D33" s="95"/>
      <c r="E33" s="95">
        <f>$B33      +$C33      +$D33</f>
        <v>2323000</v>
      </c>
      <c r="F33" s="96">
        <f t="shared" ref="F33:O33" si="17">F32</f>
        <v>2323000</v>
      </c>
      <c r="G33" s="97">
        <f t="shared" si="17"/>
        <v>581000</v>
      </c>
      <c r="H33" s="96">
        <f t="shared" si="17"/>
        <v>952000</v>
      </c>
      <c r="I33" s="97">
        <f t="shared" si="17"/>
        <v>581000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952000</v>
      </c>
      <c r="Q33" s="97">
        <f>$I33      +$K33      +$M33      +$O33</f>
        <v>581000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40.981489453293158</v>
      </c>
      <c r="U33" s="54">
        <f>IF($E33   =0,0,($Q33   /$E33   )*100)</f>
        <v>25.010761945759789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12720000</v>
      </c>
      <c r="C35" s="92">
        <v>0</v>
      </c>
      <c r="D35" s="92"/>
      <c r="E35" s="92">
        <f t="shared" ref="E35:E40" si="18">$B35      +$C35      +$D35</f>
        <v>12720000</v>
      </c>
      <c r="F35" s="93">
        <v>12720000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12720000</v>
      </c>
      <c r="C40" s="95">
        <f>SUM(C35:C39)</f>
        <v>0</v>
      </c>
      <c r="D40" s="95"/>
      <c r="E40" s="95">
        <f t="shared" si="18"/>
        <v>12720000</v>
      </c>
      <c r="F40" s="96">
        <f t="shared" ref="F40:O40" si="25">SUM(F35:F39)</f>
        <v>12720000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16993000</v>
      </c>
      <c r="C67" s="104">
        <f>SUM(C9:C15,C18:C23,C26:C29,C32,C35:C39,C42:C52,C55:C58,C61:C65)</f>
        <v>0</v>
      </c>
      <c r="D67" s="104"/>
      <c r="E67" s="104">
        <f t="shared" si="35"/>
        <v>16993000</v>
      </c>
      <c r="F67" s="105">
        <f t="shared" ref="F67:O67" si="43">SUM(F9:F15,F18:F23,F26:F29,F32,F35:F39,F42:F52,F55:F58,F61:F65)</f>
        <v>16993000</v>
      </c>
      <c r="G67" s="106">
        <f t="shared" si="43"/>
        <v>2531000</v>
      </c>
      <c r="H67" s="105">
        <f t="shared" si="43"/>
        <v>1094000</v>
      </c>
      <c r="I67" s="106">
        <f t="shared" si="43"/>
        <v>722952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1094000</v>
      </c>
      <c r="Q67" s="106">
        <f t="shared" si="37"/>
        <v>722952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6.4379450361913726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4.25441063967516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36508000</v>
      </c>
      <c r="C69" s="92">
        <v>0</v>
      </c>
      <c r="D69" s="92"/>
      <c r="E69" s="92">
        <f>$B69      +$C69      +$D69</f>
        <v>36508000</v>
      </c>
      <c r="F69" s="93">
        <v>36508000</v>
      </c>
      <c r="G69" s="94">
        <v>14600000</v>
      </c>
      <c r="H69" s="93">
        <v>13171000</v>
      </c>
      <c r="I69" s="94">
        <v>2358140</v>
      </c>
      <c r="J69" s="93"/>
      <c r="K69" s="94"/>
      <c r="L69" s="93"/>
      <c r="M69" s="94"/>
      <c r="N69" s="93"/>
      <c r="O69" s="94"/>
      <c r="P69" s="93">
        <f>$H69      +$J69      +$L69      +$N69</f>
        <v>13171000</v>
      </c>
      <c r="Q69" s="94">
        <f>$I69      +$K69      +$M69      +$O69</f>
        <v>2358140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36.077024213870935</v>
      </c>
      <c r="U69" s="50">
        <f>IF(($E69      =0),0,(($Q69      /$E69      )*100))</f>
        <v>6.4592418100142437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36508000</v>
      </c>
      <c r="C70" s="101">
        <f>C69</f>
        <v>0</v>
      </c>
      <c r="D70" s="101"/>
      <c r="E70" s="101">
        <f>$B70      +$C70      +$D70</f>
        <v>36508000</v>
      </c>
      <c r="F70" s="102">
        <f t="shared" ref="F70:O70" si="44">F69</f>
        <v>36508000</v>
      </c>
      <c r="G70" s="103">
        <f t="shared" si="44"/>
        <v>14600000</v>
      </c>
      <c r="H70" s="102">
        <f t="shared" si="44"/>
        <v>13171000</v>
      </c>
      <c r="I70" s="103">
        <f t="shared" si="44"/>
        <v>2358140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13171000</v>
      </c>
      <c r="Q70" s="103">
        <f>$I70      +$K70      +$M70      +$O70</f>
        <v>2358140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36.077024213870935</v>
      </c>
      <c r="U70" s="59">
        <f>IF($E70   =0,0,($Q70   /$E70 )*100)</f>
        <v>6.4592418100142437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36508000</v>
      </c>
      <c r="C71" s="104">
        <f>C69</f>
        <v>0</v>
      </c>
      <c r="D71" s="104"/>
      <c r="E71" s="104">
        <f>$B71      +$C71      +$D71</f>
        <v>36508000</v>
      </c>
      <c r="F71" s="105">
        <f t="shared" ref="F71:O71" si="45">F69</f>
        <v>36508000</v>
      </c>
      <c r="G71" s="106">
        <f t="shared" si="45"/>
        <v>14600000</v>
      </c>
      <c r="H71" s="105">
        <f t="shared" si="45"/>
        <v>13171000</v>
      </c>
      <c r="I71" s="106">
        <f t="shared" si="45"/>
        <v>2358140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13171000</v>
      </c>
      <c r="Q71" s="106">
        <f>$I71      +$K71      +$M71      +$O71</f>
        <v>2358140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36.077024213870935</v>
      </c>
      <c r="U71" s="65">
        <f>IF($E71   =0,0,($Q71   /$E71   )*100)</f>
        <v>6.4592418100142437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53501000</v>
      </c>
      <c r="C72" s="104">
        <f>SUM(C9:C15,C18:C23,C26:C29,C32,C35:C39,C42:C52,C55:C58,C61:C65,C69)</f>
        <v>0</v>
      </c>
      <c r="D72" s="104"/>
      <c r="E72" s="104">
        <f>$B72      +$C72      +$D72</f>
        <v>53501000</v>
      </c>
      <c r="F72" s="105">
        <f t="shared" ref="F72:O72" si="46">SUM(F9:F15,F18:F23,F26:F29,F32,F35:F39,F42:F52,F55:F58,F61:F65,F69)</f>
        <v>53501000</v>
      </c>
      <c r="G72" s="106">
        <f t="shared" si="46"/>
        <v>17131000</v>
      </c>
      <c r="H72" s="105">
        <f t="shared" si="46"/>
        <v>14265000</v>
      </c>
      <c r="I72" s="106">
        <f t="shared" si="46"/>
        <v>3081092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14265000</v>
      </c>
      <c r="Q72" s="106">
        <f>$I72      +$K72      +$M72      +$O72</f>
        <v>3081092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26.663053027046224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5.7589428234986269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21000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21000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0.82352941176470595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21000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21000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0.82352941176470595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2255000</v>
      </c>
      <c r="C29" s="92">
        <v>0</v>
      </c>
      <c r="D29" s="92"/>
      <c r="E29" s="92">
        <f>$B29      +$C29      +$D29</f>
        <v>2255000</v>
      </c>
      <c r="F29" s="93">
        <v>2255000</v>
      </c>
      <c r="G29" s="94">
        <v>1579000</v>
      </c>
      <c r="H29" s="93">
        <v>158000</v>
      </c>
      <c r="I29" s="94"/>
      <c r="J29" s="93"/>
      <c r="K29" s="94"/>
      <c r="L29" s="93"/>
      <c r="M29" s="94"/>
      <c r="N29" s="93"/>
      <c r="O29" s="94"/>
      <c r="P29" s="93">
        <f>$H29      +$J29      +$L29      +$N29</f>
        <v>158000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7.0066518847006654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2255000</v>
      </c>
      <c r="C30" s="95">
        <f>SUM(C26:C29)</f>
        <v>0</v>
      </c>
      <c r="D30" s="95"/>
      <c r="E30" s="95">
        <f>$B30      +$C30      +$D30</f>
        <v>2255000</v>
      </c>
      <c r="F30" s="96">
        <f t="shared" ref="F30:O30" si="16">SUM(F26:F29)</f>
        <v>2255000</v>
      </c>
      <c r="G30" s="97">
        <f t="shared" si="16"/>
        <v>1579000</v>
      </c>
      <c r="H30" s="96">
        <f t="shared" si="16"/>
        <v>158000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158000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7.0066518847006654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1693000</v>
      </c>
      <c r="C32" s="92">
        <v>0</v>
      </c>
      <c r="D32" s="92"/>
      <c r="E32" s="92">
        <f>$B32      +$C32      +$D32</f>
        <v>1693000</v>
      </c>
      <c r="F32" s="93">
        <v>1693000</v>
      </c>
      <c r="G32" s="94">
        <v>424000</v>
      </c>
      <c r="H32" s="93">
        <v>436000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436000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25.75310100413467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1693000</v>
      </c>
      <c r="C33" s="95">
        <f>C32</f>
        <v>0</v>
      </c>
      <c r="D33" s="95"/>
      <c r="E33" s="95">
        <f>$B33      +$C33      +$D33</f>
        <v>1693000</v>
      </c>
      <c r="F33" s="96">
        <f t="shared" ref="F33:O33" si="17">F32</f>
        <v>1693000</v>
      </c>
      <c r="G33" s="97">
        <f t="shared" si="17"/>
        <v>424000</v>
      </c>
      <c r="H33" s="96">
        <f t="shared" si="17"/>
        <v>436000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436000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25.75310100413467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60000000</v>
      </c>
      <c r="C51" s="92">
        <v>0</v>
      </c>
      <c r="D51" s="92"/>
      <c r="E51" s="92">
        <f t="shared" si="26"/>
        <v>60000000</v>
      </c>
      <c r="F51" s="93">
        <v>60000000</v>
      </c>
      <c r="G51" s="94">
        <v>10000000</v>
      </c>
      <c r="H51" s="93">
        <v>4982000</v>
      </c>
      <c r="I51" s="94"/>
      <c r="J51" s="93"/>
      <c r="K51" s="94"/>
      <c r="L51" s="93"/>
      <c r="M51" s="94"/>
      <c r="N51" s="93"/>
      <c r="O51" s="94"/>
      <c r="P51" s="93">
        <f t="shared" si="27"/>
        <v>4982000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8.3033333333333328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60000000</v>
      </c>
      <c r="C53" s="95">
        <f>SUM(C42:C52)</f>
        <v>0</v>
      </c>
      <c r="D53" s="95"/>
      <c r="E53" s="95">
        <f t="shared" si="26"/>
        <v>60000000</v>
      </c>
      <c r="F53" s="96">
        <f t="shared" ref="F53:O53" si="33">SUM(F42:F52)</f>
        <v>60000000</v>
      </c>
      <c r="G53" s="97">
        <f t="shared" si="33"/>
        <v>10000000</v>
      </c>
      <c r="H53" s="96">
        <f t="shared" si="33"/>
        <v>4982000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4982000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8.3033333333333328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69529000</v>
      </c>
      <c r="C67" s="104">
        <f>SUM(C9:C15,C18:C23,C26:C29,C32,C35:C39,C42:C52,C55:C58,C61:C65)</f>
        <v>0</v>
      </c>
      <c r="D67" s="104"/>
      <c r="E67" s="104">
        <f t="shared" si="35"/>
        <v>69529000</v>
      </c>
      <c r="F67" s="105">
        <f t="shared" ref="F67:O67" si="43">SUM(F9:F15,F18:F23,F26:F29,F32,F35:F39,F42:F52,F55:F58,F61:F65)</f>
        <v>69529000</v>
      </c>
      <c r="G67" s="106">
        <f t="shared" si="43"/>
        <v>14553000</v>
      </c>
      <c r="H67" s="105">
        <f t="shared" si="43"/>
        <v>5597000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5597000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8.4167944900598517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43250000</v>
      </c>
      <c r="C69" s="92">
        <v>0</v>
      </c>
      <c r="D69" s="92"/>
      <c r="E69" s="92">
        <f>$B69      +$C69      +$D69</f>
        <v>43250000</v>
      </c>
      <c r="F69" s="93">
        <v>43250000</v>
      </c>
      <c r="G69" s="94">
        <v>27642000</v>
      </c>
      <c r="H69" s="93">
        <v>9322000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9322000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21.553757225433525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43250000</v>
      </c>
      <c r="C70" s="101">
        <f>C69</f>
        <v>0</v>
      </c>
      <c r="D70" s="101"/>
      <c r="E70" s="101">
        <f>$B70      +$C70      +$D70</f>
        <v>43250000</v>
      </c>
      <c r="F70" s="102">
        <f t="shared" ref="F70:O70" si="44">F69</f>
        <v>43250000</v>
      </c>
      <c r="G70" s="103">
        <f t="shared" si="44"/>
        <v>27642000</v>
      </c>
      <c r="H70" s="102">
        <f t="shared" si="44"/>
        <v>9322000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9322000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21.553757225433525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43250000</v>
      </c>
      <c r="C71" s="104">
        <f>C69</f>
        <v>0</v>
      </c>
      <c r="D71" s="104"/>
      <c r="E71" s="104">
        <f>$B71      +$C71      +$D71</f>
        <v>43250000</v>
      </c>
      <c r="F71" s="105">
        <f t="shared" ref="F71:O71" si="45">F69</f>
        <v>43250000</v>
      </c>
      <c r="G71" s="106">
        <f t="shared" si="45"/>
        <v>27642000</v>
      </c>
      <c r="H71" s="105">
        <f t="shared" si="45"/>
        <v>9322000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9322000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21.553757225433525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112779000</v>
      </c>
      <c r="C72" s="104">
        <f>SUM(C9:C15,C18:C23,C26:C29,C32,C35:C39,C42:C52,C55:C58,C61:C65,C69)</f>
        <v>0</v>
      </c>
      <c r="D72" s="104"/>
      <c r="E72" s="104">
        <f>$B72      +$C72      +$D72</f>
        <v>112779000</v>
      </c>
      <c r="F72" s="105">
        <f t="shared" ref="F72:O72" si="46">SUM(F9:F15,F18:F23,F26:F29,F32,F35:F39,F42:F52,F55:F58,F61:F65,F69)</f>
        <v>112779000</v>
      </c>
      <c r="G72" s="106">
        <f t="shared" si="46"/>
        <v>42195000</v>
      </c>
      <c r="H72" s="105">
        <f t="shared" si="46"/>
        <v>14919000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14919000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13.593869592156576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285000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285000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23.75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285000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285000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23.75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2416000</v>
      </c>
      <c r="C29" s="92">
        <v>0</v>
      </c>
      <c r="D29" s="92"/>
      <c r="E29" s="92">
        <f>$B29      +$C29      +$D29</f>
        <v>2416000</v>
      </c>
      <c r="F29" s="93">
        <v>2416000</v>
      </c>
      <c r="G29" s="94">
        <v>1691000</v>
      </c>
      <c r="H29" s="93">
        <v>540000</v>
      </c>
      <c r="I29" s="94"/>
      <c r="J29" s="93"/>
      <c r="K29" s="94"/>
      <c r="L29" s="93"/>
      <c r="M29" s="94"/>
      <c r="N29" s="93"/>
      <c r="O29" s="94"/>
      <c r="P29" s="93">
        <f>$H29      +$J29      +$L29      +$N29</f>
        <v>540000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22.350993377483444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2416000</v>
      </c>
      <c r="C30" s="95">
        <f>SUM(C26:C29)</f>
        <v>0</v>
      </c>
      <c r="D30" s="95"/>
      <c r="E30" s="95">
        <f>$B30      +$C30      +$D30</f>
        <v>2416000</v>
      </c>
      <c r="F30" s="96">
        <f t="shared" ref="F30:O30" si="16">SUM(F26:F29)</f>
        <v>2416000</v>
      </c>
      <c r="G30" s="97">
        <f t="shared" si="16"/>
        <v>1691000</v>
      </c>
      <c r="H30" s="96">
        <f t="shared" si="16"/>
        <v>540000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540000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22.350993377483444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9612000</v>
      </c>
      <c r="C32" s="92">
        <v>0</v>
      </c>
      <c r="D32" s="92"/>
      <c r="E32" s="92">
        <f>$B32      +$C32      +$D32</f>
        <v>9612000</v>
      </c>
      <c r="F32" s="93">
        <v>9612000</v>
      </c>
      <c r="G32" s="94">
        <v>2403000</v>
      </c>
      <c r="H32" s="93">
        <v>6038000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6038000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62.817311693716192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9612000</v>
      </c>
      <c r="C33" s="95">
        <f>C32</f>
        <v>0</v>
      </c>
      <c r="D33" s="95"/>
      <c r="E33" s="95">
        <f>$B33      +$C33      +$D33</f>
        <v>9612000</v>
      </c>
      <c r="F33" s="96">
        <f t="shared" ref="F33:O33" si="17">F32</f>
        <v>9612000</v>
      </c>
      <c r="G33" s="97">
        <f t="shared" si="17"/>
        <v>2403000</v>
      </c>
      <c r="H33" s="96">
        <f t="shared" si="17"/>
        <v>6038000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6038000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62.817311693716192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222531000</v>
      </c>
      <c r="C43" s="92">
        <v>0</v>
      </c>
      <c r="D43" s="92"/>
      <c r="E43" s="92">
        <f t="shared" si="26"/>
        <v>222531000</v>
      </c>
      <c r="F43" s="93">
        <v>222531000</v>
      </c>
      <c r="G43" s="94">
        <v>70000000</v>
      </c>
      <c r="H43" s="93">
        <v>40154000</v>
      </c>
      <c r="I43" s="94"/>
      <c r="J43" s="93"/>
      <c r="K43" s="94"/>
      <c r="L43" s="93"/>
      <c r="M43" s="94"/>
      <c r="N43" s="93"/>
      <c r="O43" s="94"/>
      <c r="P43" s="93">
        <f t="shared" si="27"/>
        <v>40154000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18.044227545825077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110000000</v>
      </c>
      <c r="C51" s="92">
        <v>0</v>
      </c>
      <c r="D51" s="92"/>
      <c r="E51" s="92">
        <f t="shared" si="26"/>
        <v>110000000</v>
      </c>
      <c r="F51" s="93">
        <v>110000000</v>
      </c>
      <c r="G51" s="94">
        <v>35000000</v>
      </c>
      <c r="H51" s="93">
        <v>24946000</v>
      </c>
      <c r="I51" s="94">
        <v>16637725</v>
      </c>
      <c r="J51" s="93"/>
      <c r="K51" s="94"/>
      <c r="L51" s="93"/>
      <c r="M51" s="94"/>
      <c r="N51" s="93"/>
      <c r="O51" s="94"/>
      <c r="P51" s="93">
        <f t="shared" si="27"/>
        <v>24946000</v>
      </c>
      <c r="Q51" s="94">
        <f t="shared" si="28"/>
        <v>16637725</v>
      </c>
      <c r="R51" s="48">
        <f t="shared" si="29"/>
        <v>0</v>
      </c>
      <c r="S51" s="49">
        <f t="shared" si="30"/>
        <v>0</v>
      </c>
      <c r="T51" s="48">
        <f t="shared" si="31"/>
        <v>22.67818181818182</v>
      </c>
      <c r="U51" s="50">
        <f t="shared" si="32"/>
        <v>15.125204545454546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332531000</v>
      </c>
      <c r="C53" s="95">
        <f>SUM(C42:C52)</f>
        <v>0</v>
      </c>
      <c r="D53" s="95"/>
      <c r="E53" s="95">
        <f t="shared" si="26"/>
        <v>332531000</v>
      </c>
      <c r="F53" s="96">
        <f t="shared" ref="F53:O53" si="33">SUM(F42:F52)</f>
        <v>332531000</v>
      </c>
      <c r="G53" s="97">
        <f t="shared" si="33"/>
        <v>105000000</v>
      </c>
      <c r="H53" s="96">
        <f t="shared" si="33"/>
        <v>65100000</v>
      </c>
      <c r="I53" s="97">
        <f t="shared" si="33"/>
        <v>16637725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65100000</v>
      </c>
      <c r="Q53" s="97">
        <f t="shared" si="28"/>
        <v>16637725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19.577122132974068</v>
      </c>
      <c r="U53" s="54">
        <f>IF((+$E43+$E45+$E47+$E48+$E51) =0,0,(Q53   /(+$E43+$E45+$E47+$E48+$E51) )*100)</f>
        <v>5.0033605889375732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349790000</v>
      </c>
      <c r="C67" s="104">
        <f>SUM(C9:C15,C18:C23,C26:C29,C32,C35:C39,C42:C52,C55:C58,C61:C65)</f>
        <v>0</v>
      </c>
      <c r="D67" s="104"/>
      <c r="E67" s="104">
        <f t="shared" si="35"/>
        <v>349790000</v>
      </c>
      <c r="F67" s="105">
        <f t="shared" ref="F67:O67" si="43">SUM(F9:F15,F18:F23,F26:F29,F32,F35:F39,F42:F52,F55:F58,F61:F65)</f>
        <v>349790000</v>
      </c>
      <c r="G67" s="106">
        <f t="shared" si="43"/>
        <v>110294000</v>
      </c>
      <c r="H67" s="105">
        <f t="shared" si="43"/>
        <v>71963000</v>
      </c>
      <c r="I67" s="106">
        <f t="shared" si="43"/>
        <v>16637725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71963000</v>
      </c>
      <c r="Q67" s="106">
        <f t="shared" si="37"/>
        <v>16637725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20.813051865605811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4.811942711541854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239111000</v>
      </c>
      <c r="C69" s="92">
        <v>0</v>
      </c>
      <c r="D69" s="92"/>
      <c r="E69" s="92">
        <f>$B69      +$C69      +$D69</f>
        <v>239111000</v>
      </c>
      <c r="F69" s="93">
        <v>239111000</v>
      </c>
      <c r="G69" s="94">
        <v>163000000</v>
      </c>
      <c r="H69" s="93">
        <v>137659000</v>
      </c>
      <c r="I69" s="94">
        <v>69200765</v>
      </c>
      <c r="J69" s="93"/>
      <c r="K69" s="94"/>
      <c r="L69" s="93"/>
      <c r="M69" s="94"/>
      <c r="N69" s="93"/>
      <c r="O69" s="94"/>
      <c r="P69" s="93">
        <f>$H69      +$J69      +$L69      +$N69</f>
        <v>137659000</v>
      </c>
      <c r="Q69" s="94">
        <f>$I69      +$K69      +$M69      +$O69</f>
        <v>69200765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57.571169875078944</v>
      </c>
      <c r="U69" s="50">
        <f>IF(($E69      =0),0,(($Q69      /$E69      )*100))</f>
        <v>28.940853829393042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239111000</v>
      </c>
      <c r="C70" s="101">
        <f>C69</f>
        <v>0</v>
      </c>
      <c r="D70" s="101"/>
      <c r="E70" s="101">
        <f>$B70      +$C70      +$D70</f>
        <v>239111000</v>
      </c>
      <c r="F70" s="102">
        <f t="shared" ref="F70:O70" si="44">F69</f>
        <v>239111000</v>
      </c>
      <c r="G70" s="103">
        <f t="shared" si="44"/>
        <v>163000000</v>
      </c>
      <c r="H70" s="102">
        <f t="shared" si="44"/>
        <v>137659000</v>
      </c>
      <c r="I70" s="103">
        <f t="shared" si="44"/>
        <v>69200765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137659000</v>
      </c>
      <c r="Q70" s="103">
        <f>$I70      +$K70      +$M70      +$O70</f>
        <v>69200765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57.571169875078944</v>
      </c>
      <c r="U70" s="59">
        <f>IF($E70   =0,0,($Q70   /$E70 )*100)</f>
        <v>28.940853829393042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239111000</v>
      </c>
      <c r="C71" s="104">
        <f>C69</f>
        <v>0</v>
      </c>
      <c r="D71" s="104"/>
      <c r="E71" s="104">
        <f>$B71      +$C71      +$D71</f>
        <v>239111000</v>
      </c>
      <c r="F71" s="105">
        <f t="shared" ref="F71:O71" si="45">F69</f>
        <v>239111000</v>
      </c>
      <c r="G71" s="106">
        <f t="shared" si="45"/>
        <v>163000000</v>
      </c>
      <c r="H71" s="105">
        <f t="shared" si="45"/>
        <v>137659000</v>
      </c>
      <c r="I71" s="106">
        <f t="shared" si="45"/>
        <v>69200765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137659000</v>
      </c>
      <c r="Q71" s="106">
        <f>$I71      +$K71      +$M71      +$O71</f>
        <v>69200765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57.571169875078944</v>
      </c>
      <c r="U71" s="65">
        <f>IF($E71   =0,0,($Q71   /$E71   )*100)</f>
        <v>28.940853829393042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588901000</v>
      </c>
      <c r="C72" s="104">
        <f>SUM(C9:C15,C18:C23,C26:C29,C32,C35:C39,C42:C52,C55:C58,C61:C65,C69)</f>
        <v>0</v>
      </c>
      <c r="D72" s="104"/>
      <c r="E72" s="104">
        <f>$B72      +$C72      +$D72</f>
        <v>588901000</v>
      </c>
      <c r="F72" s="105">
        <f t="shared" ref="F72:O72" si="46">SUM(F9:F15,F18:F23,F26:F29,F32,F35:F39,F42:F52,F55:F58,F61:F65,F69)</f>
        <v>588901000</v>
      </c>
      <c r="G72" s="106">
        <f t="shared" si="46"/>
        <v>273294000</v>
      </c>
      <c r="H72" s="105">
        <f t="shared" si="46"/>
        <v>209622000</v>
      </c>
      <c r="I72" s="106">
        <f t="shared" si="46"/>
        <v>85838490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209622000</v>
      </c>
      <c r="Q72" s="106">
        <f>$I72      +$K72      +$M72      +$O72</f>
        <v>85838490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35.840785131738677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14.676507599979482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2682000</v>
      </c>
      <c r="C29" s="92">
        <v>0</v>
      </c>
      <c r="D29" s="92"/>
      <c r="E29" s="92">
        <f>$B29      +$C29      +$D29</f>
        <v>2682000</v>
      </c>
      <c r="F29" s="93">
        <v>2682000</v>
      </c>
      <c r="G29" s="94">
        <v>1877000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2682000</v>
      </c>
      <c r="C30" s="95">
        <f>SUM(C26:C29)</f>
        <v>0</v>
      </c>
      <c r="D30" s="95"/>
      <c r="E30" s="95">
        <f>$B30      +$C30      +$D30</f>
        <v>2682000</v>
      </c>
      <c r="F30" s="96">
        <f t="shared" ref="F30:O30" si="16">SUM(F26:F29)</f>
        <v>2682000</v>
      </c>
      <c r="G30" s="97">
        <f t="shared" si="16"/>
        <v>1877000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5846000</v>
      </c>
      <c r="C32" s="92">
        <v>0</v>
      </c>
      <c r="D32" s="92"/>
      <c r="E32" s="92">
        <f>$B32      +$C32      +$D32</f>
        <v>5846000</v>
      </c>
      <c r="F32" s="93">
        <v>5846000</v>
      </c>
      <c r="G32" s="94">
        <v>1462000</v>
      </c>
      <c r="H32" s="93">
        <v>1927000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1927000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32.96270954498803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5846000</v>
      </c>
      <c r="C33" s="95">
        <f>C32</f>
        <v>0</v>
      </c>
      <c r="D33" s="95"/>
      <c r="E33" s="95">
        <f>$B33      +$C33      +$D33</f>
        <v>5846000</v>
      </c>
      <c r="F33" s="96">
        <f t="shared" ref="F33:O33" si="17">F32</f>
        <v>5846000</v>
      </c>
      <c r="G33" s="97">
        <f t="shared" si="17"/>
        <v>1462000</v>
      </c>
      <c r="H33" s="96">
        <f t="shared" si="17"/>
        <v>1927000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1927000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32.96270954498803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75000000</v>
      </c>
      <c r="C51" s="92">
        <v>0</v>
      </c>
      <c r="D51" s="92"/>
      <c r="E51" s="92">
        <f t="shared" si="26"/>
        <v>75000000</v>
      </c>
      <c r="F51" s="93">
        <v>75000000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75000000</v>
      </c>
      <c r="C53" s="95">
        <f>SUM(C42:C52)</f>
        <v>0</v>
      </c>
      <c r="D53" s="95"/>
      <c r="E53" s="95">
        <f t="shared" si="26"/>
        <v>75000000</v>
      </c>
      <c r="F53" s="96">
        <f t="shared" ref="F53:O53" si="33">SUM(F42:F52)</f>
        <v>75000000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89509000</v>
      </c>
      <c r="C67" s="104">
        <f>SUM(C9:C15,C18:C23,C26:C29,C32,C35:C39,C42:C52,C55:C58,C61:C65)</f>
        <v>0</v>
      </c>
      <c r="D67" s="104"/>
      <c r="E67" s="104">
        <f t="shared" si="35"/>
        <v>89509000</v>
      </c>
      <c r="F67" s="105">
        <f t="shared" ref="F67:O67" si="43">SUM(F9:F15,F18:F23,F26:F29,F32,F35:F39,F42:F52,F55:F58,F61:F65)</f>
        <v>89509000</v>
      </c>
      <c r="G67" s="106">
        <f t="shared" si="43"/>
        <v>5289000</v>
      </c>
      <c r="H67" s="105">
        <f t="shared" si="43"/>
        <v>1927000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1927000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2.2543812442967779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227844000</v>
      </c>
      <c r="C69" s="92">
        <v>0</v>
      </c>
      <c r="D69" s="92"/>
      <c r="E69" s="92">
        <f>$B69      +$C69      +$D69</f>
        <v>227844000</v>
      </c>
      <c r="F69" s="93">
        <v>227844000</v>
      </c>
      <c r="G69" s="94">
        <v>68353000</v>
      </c>
      <c r="H69" s="93">
        <v>5030000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5030000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2.2076508488263902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227844000</v>
      </c>
      <c r="C70" s="101">
        <f>C69</f>
        <v>0</v>
      </c>
      <c r="D70" s="101"/>
      <c r="E70" s="101">
        <f>$B70      +$C70      +$D70</f>
        <v>227844000</v>
      </c>
      <c r="F70" s="102">
        <f t="shared" ref="F70:O70" si="44">F69</f>
        <v>227844000</v>
      </c>
      <c r="G70" s="103">
        <f t="shared" si="44"/>
        <v>68353000</v>
      </c>
      <c r="H70" s="102">
        <f t="shared" si="44"/>
        <v>5030000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5030000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2.2076508488263902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227844000</v>
      </c>
      <c r="C71" s="104">
        <f>C69</f>
        <v>0</v>
      </c>
      <c r="D71" s="104"/>
      <c r="E71" s="104">
        <f>$B71      +$C71      +$D71</f>
        <v>227844000</v>
      </c>
      <c r="F71" s="105">
        <f t="shared" ref="F71:O71" si="45">F69</f>
        <v>227844000</v>
      </c>
      <c r="G71" s="106">
        <f t="shared" si="45"/>
        <v>68353000</v>
      </c>
      <c r="H71" s="105">
        <f t="shared" si="45"/>
        <v>5030000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5030000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2.2076508488263902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317353000</v>
      </c>
      <c r="C72" s="104">
        <f>SUM(C9:C15,C18:C23,C26:C29,C32,C35:C39,C42:C52,C55:C58,C61:C65,C69)</f>
        <v>0</v>
      </c>
      <c r="D72" s="104"/>
      <c r="E72" s="104">
        <f>$B72      +$C72      +$D72</f>
        <v>317353000</v>
      </c>
      <c r="F72" s="105">
        <f t="shared" ref="F72:O72" si="46">SUM(F9:F15,F18:F23,F26:F29,F32,F35:F39,F42:F52,F55:F58,F61:F65,F69)</f>
        <v>317353000</v>
      </c>
      <c r="G72" s="106">
        <f t="shared" si="46"/>
        <v>73642000</v>
      </c>
      <c r="H72" s="105">
        <f t="shared" si="46"/>
        <v>6957000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6957000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2.2203994612571094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219000</v>
      </c>
      <c r="I10" s="94">
        <v>229665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219000</v>
      </c>
      <c r="Q10" s="94">
        <f t="shared" ref="Q10:Q16" si="2">$I10      +$K10      +$M10      +$O10</f>
        <v>229665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18.25</v>
      </c>
      <c r="U10" s="50">
        <f t="shared" ref="U10:U15" si="6">IF(($E10      =0),0,(($Q10      /$E10      )*100))</f>
        <v>19.138749999999998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219000</v>
      </c>
      <c r="I16" s="97">
        <f t="shared" si="7"/>
        <v>229665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219000</v>
      </c>
      <c r="Q16" s="97">
        <f t="shared" si="2"/>
        <v>229665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18.25</v>
      </c>
      <c r="U16" s="54">
        <f>IF((SUM($E9:$E13)+$E15)=0,0,(Q16/(SUM($E9:$E13)+$E15)*100))</f>
        <v>19.138749999999998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2584000</v>
      </c>
      <c r="C29" s="92">
        <v>0</v>
      </c>
      <c r="D29" s="92"/>
      <c r="E29" s="92">
        <f>$B29      +$C29      +$D29</f>
        <v>2584000</v>
      </c>
      <c r="F29" s="93">
        <v>2584000</v>
      </c>
      <c r="G29" s="94">
        <v>1809000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2584000</v>
      </c>
      <c r="C30" s="95">
        <f>SUM(C26:C29)</f>
        <v>0</v>
      </c>
      <c r="D30" s="95"/>
      <c r="E30" s="95">
        <f>$B30      +$C30      +$D30</f>
        <v>2584000</v>
      </c>
      <c r="F30" s="96">
        <f t="shared" ref="F30:O30" si="16">SUM(F26:F29)</f>
        <v>2584000</v>
      </c>
      <c r="G30" s="97">
        <f t="shared" si="16"/>
        <v>1809000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4619000</v>
      </c>
      <c r="C32" s="92">
        <v>0</v>
      </c>
      <c r="D32" s="92"/>
      <c r="E32" s="92">
        <f>$B32      +$C32      +$D32</f>
        <v>4619000</v>
      </c>
      <c r="F32" s="93">
        <v>4619000</v>
      </c>
      <c r="G32" s="94">
        <v>1155000</v>
      </c>
      <c r="H32" s="93">
        <v>514000</v>
      </c>
      <c r="I32" s="94">
        <v>1036986</v>
      </c>
      <c r="J32" s="93"/>
      <c r="K32" s="94"/>
      <c r="L32" s="93"/>
      <c r="M32" s="94"/>
      <c r="N32" s="93"/>
      <c r="O32" s="94"/>
      <c r="P32" s="93">
        <f>$H32      +$J32      +$L32      +$N32</f>
        <v>514000</v>
      </c>
      <c r="Q32" s="94">
        <f>$I32      +$K32      +$M32      +$O32</f>
        <v>1036986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11.127949772678068</v>
      </c>
      <c r="U32" s="50">
        <f>IF(($E32      =0),0,(($Q32      /$E32      )*100))</f>
        <v>22.450443819008441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4619000</v>
      </c>
      <c r="C33" s="95">
        <f>C32</f>
        <v>0</v>
      </c>
      <c r="D33" s="95"/>
      <c r="E33" s="95">
        <f>$B33      +$C33      +$D33</f>
        <v>4619000</v>
      </c>
      <c r="F33" s="96">
        <f t="shared" ref="F33:O33" si="17">F32</f>
        <v>4619000</v>
      </c>
      <c r="G33" s="97">
        <f t="shared" si="17"/>
        <v>1155000</v>
      </c>
      <c r="H33" s="96">
        <f t="shared" si="17"/>
        <v>514000</v>
      </c>
      <c r="I33" s="97">
        <f t="shared" si="17"/>
        <v>1036986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514000</v>
      </c>
      <c r="Q33" s="97">
        <f>$I33      +$K33      +$M33      +$O33</f>
        <v>1036986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11.127949772678068</v>
      </c>
      <c r="U33" s="54">
        <f>IF($E33   =0,0,($Q33   /$E33   )*100)</f>
        <v>22.450443819008441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10000000</v>
      </c>
      <c r="C43" s="92">
        <v>0</v>
      </c>
      <c r="D43" s="92"/>
      <c r="E43" s="92">
        <f t="shared" si="26"/>
        <v>10000000</v>
      </c>
      <c r="F43" s="93">
        <v>10000000</v>
      </c>
      <c r="G43" s="94">
        <v>1000000</v>
      </c>
      <c r="H43" s="93">
        <v>1000000</v>
      </c>
      <c r="I43" s="94">
        <v>1015774</v>
      </c>
      <c r="J43" s="93"/>
      <c r="K43" s="94"/>
      <c r="L43" s="93"/>
      <c r="M43" s="94"/>
      <c r="N43" s="93"/>
      <c r="O43" s="94"/>
      <c r="P43" s="93">
        <f t="shared" si="27"/>
        <v>1000000</v>
      </c>
      <c r="Q43" s="94">
        <f t="shared" si="28"/>
        <v>1015774</v>
      </c>
      <c r="R43" s="48">
        <f t="shared" si="29"/>
        <v>0</v>
      </c>
      <c r="S43" s="49">
        <f t="shared" si="30"/>
        <v>0</v>
      </c>
      <c r="T43" s="48">
        <f t="shared" si="31"/>
        <v>10</v>
      </c>
      <c r="U43" s="50">
        <f t="shared" si="32"/>
        <v>10.15774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70000000</v>
      </c>
      <c r="C51" s="92">
        <v>0</v>
      </c>
      <c r="D51" s="92"/>
      <c r="E51" s="92">
        <f t="shared" si="26"/>
        <v>70000000</v>
      </c>
      <c r="F51" s="93">
        <v>70000000</v>
      </c>
      <c r="G51" s="94">
        <v>15000000</v>
      </c>
      <c r="H51" s="93">
        <v>5245000</v>
      </c>
      <c r="I51" s="94">
        <v>3777247</v>
      </c>
      <c r="J51" s="93"/>
      <c r="K51" s="94"/>
      <c r="L51" s="93"/>
      <c r="M51" s="94"/>
      <c r="N51" s="93"/>
      <c r="O51" s="94"/>
      <c r="P51" s="93">
        <f t="shared" si="27"/>
        <v>5245000</v>
      </c>
      <c r="Q51" s="94">
        <f t="shared" si="28"/>
        <v>3777247</v>
      </c>
      <c r="R51" s="48">
        <f t="shared" si="29"/>
        <v>0</v>
      </c>
      <c r="S51" s="49">
        <f t="shared" si="30"/>
        <v>0</v>
      </c>
      <c r="T51" s="48">
        <f t="shared" si="31"/>
        <v>7.4928571428571429</v>
      </c>
      <c r="U51" s="50">
        <f t="shared" si="32"/>
        <v>5.3960671428571434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80000000</v>
      </c>
      <c r="C53" s="95">
        <f>SUM(C42:C52)</f>
        <v>0</v>
      </c>
      <c r="D53" s="95"/>
      <c r="E53" s="95">
        <f t="shared" si="26"/>
        <v>80000000</v>
      </c>
      <c r="F53" s="96">
        <f t="shared" ref="F53:O53" si="33">SUM(F42:F52)</f>
        <v>80000000</v>
      </c>
      <c r="G53" s="97">
        <f t="shared" si="33"/>
        <v>16000000</v>
      </c>
      <c r="H53" s="96">
        <f t="shared" si="33"/>
        <v>6245000</v>
      </c>
      <c r="I53" s="97">
        <f t="shared" si="33"/>
        <v>4793021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6245000</v>
      </c>
      <c r="Q53" s="97">
        <f t="shared" si="28"/>
        <v>4793021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7.8062500000000004</v>
      </c>
      <c r="U53" s="54">
        <f>IF((+$E43+$E45+$E47+$E48+$E51) =0,0,(Q53   /(+$E43+$E45+$E47+$E48+$E51) )*100)</f>
        <v>5.9912762500000003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91434000</v>
      </c>
      <c r="C67" s="104">
        <f>SUM(C9:C15,C18:C23,C26:C29,C32,C35:C39,C42:C52,C55:C58,C61:C65)</f>
        <v>0</v>
      </c>
      <c r="D67" s="104"/>
      <c r="E67" s="104">
        <f t="shared" si="35"/>
        <v>91434000</v>
      </c>
      <c r="F67" s="105">
        <f t="shared" ref="F67:O67" si="43">SUM(F9:F15,F18:F23,F26:F29,F32,F35:F39,F42:F52,F55:F58,F61:F65)</f>
        <v>91434000</v>
      </c>
      <c r="G67" s="106">
        <f t="shared" si="43"/>
        <v>20164000</v>
      </c>
      <c r="H67" s="105">
        <f t="shared" si="43"/>
        <v>6978000</v>
      </c>
      <c r="I67" s="106">
        <f t="shared" si="43"/>
        <v>6059672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6978000</v>
      </c>
      <c r="Q67" s="106">
        <f t="shared" si="37"/>
        <v>6059672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7.8933972828976389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6.8545999570150338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180995000</v>
      </c>
      <c r="C69" s="92">
        <v>0</v>
      </c>
      <c r="D69" s="92"/>
      <c r="E69" s="92">
        <f>$B69      +$C69      +$D69</f>
        <v>180995000</v>
      </c>
      <c r="F69" s="93">
        <v>180995000</v>
      </c>
      <c r="G69" s="94">
        <v>113610000</v>
      </c>
      <c r="H69" s="93">
        <v>38496000</v>
      </c>
      <c r="I69" s="94">
        <v>32412559</v>
      </c>
      <c r="J69" s="93"/>
      <c r="K69" s="94"/>
      <c r="L69" s="93"/>
      <c r="M69" s="94"/>
      <c r="N69" s="93"/>
      <c r="O69" s="94"/>
      <c r="P69" s="93">
        <f>$H69      +$J69      +$L69      +$N69</f>
        <v>38496000</v>
      </c>
      <c r="Q69" s="94">
        <f>$I69      +$K69      +$M69      +$O69</f>
        <v>32412559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21.269095831376557</v>
      </c>
      <c r="U69" s="50">
        <f>IF(($E69      =0),0,(($Q69      /$E69      )*100))</f>
        <v>17.90798585596287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180995000</v>
      </c>
      <c r="C70" s="101">
        <f>C69</f>
        <v>0</v>
      </c>
      <c r="D70" s="101"/>
      <c r="E70" s="101">
        <f>$B70      +$C70      +$D70</f>
        <v>180995000</v>
      </c>
      <c r="F70" s="102">
        <f t="shared" ref="F70:O70" si="44">F69</f>
        <v>180995000</v>
      </c>
      <c r="G70" s="103">
        <f t="shared" si="44"/>
        <v>113610000</v>
      </c>
      <c r="H70" s="102">
        <f t="shared" si="44"/>
        <v>38496000</v>
      </c>
      <c r="I70" s="103">
        <f t="shared" si="44"/>
        <v>32412559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38496000</v>
      </c>
      <c r="Q70" s="103">
        <f>$I70      +$K70      +$M70      +$O70</f>
        <v>32412559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21.269095831376557</v>
      </c>
      <c r="U70" s="59">
        <f>IF($E70   =0,0,($Q70   /$E70 )*100)</f>
        <v>17.90798585596287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180995000</v>
      </c>
      <c r="C71" s="104">
        <f>C69</f>
        <v>0</v>
      </c>
      <c r="D71" s="104"/>
      <c r="E71" s="104">
        <f>$B71      +$C71      +$D71</f>
        <v>180995000</v>
      </c>
      <c r="F71" s="105">
        <f t="shared" ref="F71:O71" si="45">F69</f>
        <v>180995000</v>
      </c>
      <c r="G71" s="106">
        <f t="shared" si="45"/>
        <v>113610000</v>
      </c>
      <c r="H71" s="105">
        <f t="shared" si="45"/>
        <v>38496000</v>
      </c>
      <c r="I71" s="106">
        <f t="shared" si="45"/>
        <v>32412559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38496000</v>
      </c>
      <c r="Q71" s="106">
        <f>$I71      +$K71      +$M71      +$O71</f>
        <v>32412559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21.269095831376557</v>
      </c>
      <c r="U71" s="65">
        <f>IF($E71   =0,0,($Q71   /$E71   )*100)</f>
        <v>17.90798585596287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272429000</v>
      </c>
      <c r="C72" s="104">
        <f>SUM(C9:C15,C18:C23,C26:C29,C32,C35:C39,C42:C52,C55:C58,C61:C65,C69)</f>
        <v>0</v>
      </c>
      <c r="D72" s="104"/>
      <c r="E72" s="104">
        <f>$B72      +$C72      +$D72</f>
        <v>272429000</v>
      </c>
      <c r="F72" s="105">
        <f t="shared" ref="F72:O72" si="46">SUM(F9:F15,F18:F23,F26:F29,F32,F35:F39,F42:F52,F55:F58,F61:F65,F69)</f>
        <v>272429000</v>
      </c>
      <c r="G72" s="106">
        <f t="shared" si="46"/>
        <v>133774000</v>
      </c>
      <c r="H72" s="105">
        <f t="shared" si="46"/>
        <v>45474000</v>
      </c>
      <c r="I72" s="106">
        <f t="shared" si="46"/>
        <v>38472231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45474000</v>
      </c>
      <c r="Q72" s="106">
        <f>$I72      +$K72      +$M72      +$O72</f>
        <v>38472231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16.879858053883101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14.280815373536552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4EB1DA8-C0CB-4A61-8238-15BDC4BF79AD}"/>
</file>

<file path=customXml/itemProps2.xml><?xml version="1.0" encoding="utf-8"?>
<ds:datastoreItem xmlns:ds="http://schemas.openxmlformats.org/officeDocument/2006/customXml" ds:itemID="{3EBFDABA-AE6E-41F0-8157-0392FBA02B23}"/>
</file>

<file path=customXml/itemProps3.xml><?xml version="1.0" encoding="utf-8"?>
<ds:datastoreItem xmlns:ds="http://schemas.openxmlformats.org/officeDocument/2006/customXml" ds:itemID="{690AAE94-ED0E-4052-B476-AD0355FE22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DC43</vt:lpstr>
      <vt:lpstr>ETH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Kgothatso Matlala</dc:creator>
  <cp:lastModifiedBy>Kgothatso Matlala</cp:lastModifiedBy>
  <dcterms:created xsi:type="dcterms:W3CDTF">2021-11-02T07:30:40Z</dcterms:created>
  <dcterms:modified xsi:type="dcterms:W3CDTF">2021-11-02T07:33:38Z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