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workbookProtection workbookAlgorithmName="SHA-512" workbookHashValue="G1XPkDTmTEZvoU1jxMauiuxmCbdfXN+8BIRz5Hlhh6T8u6jctOIdfNURNjdeBvhvLXU6VIDGcqV6RZQz12pqpw==" workbookSaltValue="SMD32EO9DnbHmewFFwjn3w==" workbookSpinCount="100000" lockStructure="1"/>
  <bookViews>
    <workbookView xWindow="480" yWindow="60" windowWidth="13275" windowHeight="7170"/>
  </bookViews>
  <sheets>
    <sheet name="Summary" sheetId="1" r:id="rId1"/>
    <sheet name="DC30" sheetId="2" r:id="rId2"/>
    <sheet name="DC31" sheetId="3" r:id="rId3"/>
    <sheet name="DC32" sheetId="4" r:id="rId4"/>
    <sheet name="MP301" sheetId="5" r:id="rId5"/>
    <sheet name="MP302" sheetId="6" r:id="rId6"/>
    <sheet name="MP303" sheetId="7" r:id="rId7"/>
    <sheet name="MP304" sheetId="8" r:id="rId8"/>
    <sheet name="MP305" sheetId="9" r:id="rId9"/>
    <sheet name="MP306" sheetId="10" r:id="rId10"/>
    <sheet name="MP307" sheetId="11" r:id="rId11"/>
    <sheet name="MP311" sheetId="12" r:id="rId12"/>
    <sheet name="MP312" sheetId="13" r:id="rId13"/>
    <sheet name="MP313" sheetId="14" r:id="rId14"/>
    <sheet name="MP314" sheetId="15" r:id="rId15"/>
    <sheet name="MP315" sheetId="16" r:id="rId16"/>
    <sheet name="MP316" sheetId="17" r:id="rId17"/>
    <sheet name="MP321" sheetId="18" r:id="rId18"/>
    <sheet name="MP324" sheetId="19" r:id="rId19"/>
    <sheet name="MP325" sheetId="20" r:id="rId20"/>
    <sheet name="MP326" sheetId="21" r:id="rId21"/>
  </sheets>
  <definedNames>
    <definedName name="_xlnm.Print_Area" localSheetId="1">'DC30'!$A$1:$X$127</definedName>
    <definedName name="_xlnm.Print_Area" localSheetId="2">'DC31'!$A$1:$X$127</definedName>
    <definedName name="_xlnm.Print_Area" localSheetId="3">'DC32'!$A$1:$X$127</definedName>
    <definedName name="_xlnm.Print_Area" localSheetId="4">'MP301'!$A$1:$X$127</definedName>
    <definedName name="_xlnm.Print_Area" localSheetId="5">'MP302'!$A$1:$X$127</definedName>
    <definedName name="_xlnm.Print_Area" localSheetId="6">'MP303'!$A$1:$X$127</definedName>
    <definedName name="_xlnm.Print_Area" localSheetId="7">'MP304'!$A$1:$X$127</definedName>
    <definedName name="_xlnm.Print_Area" localSheetId="8">'MP305'!$A$1:$X$127</definedName>
    <definedName name="_xlnm.Print_Area" localSheetId="9">'MP306'!$A$1:$X$127</definedName>
    <definedName name="_xlnm.Print_Area" localSheetId="10">'MP307'!$A$1:$X$127</definedName>
    <definedName name="_xlnm.Print_Area" localSheetId="11">'MP311'!$A$1:$X$127</definedName>
    <definedName name="_xlnm.Print_Area" localSheetId="12">'MP312'!$A$1:$X$127</definedName>
    <definedName name="_xlnm.Print_Area" localSheetId="13">'MP313'!$A$1:$X$127</definedName>
    <definedName name="_xlnm.Print_Area" localSheetId="14">'MP314'!$A$1:$X$127</definedName>
    <definedName name="_xlnm.Print_Area" localSheetId="15">'MP315'!$A$1:$X$127</definedName>
    <definedName name="_xlnm.Print_Area" localSheetId="16">'MP316'!$A$1:$X$127</definedName>
    <definedName name="_xlnm.Print_Area" localSheetId="17">'MP321'!$A$1:$X$127</definedName>
    <definedName name="_xlnm.Print_Area" localSheetId="18">'MP324'!$A$1:$X$127</definedName>
    <definedName name="_xlnm.Print_Area" localSheetId="19">'MP325'!$A$1:$X$127</definedName>
    <definedName name="_xlnm.Print_Area" localSheetId="20">'MP326'!$A$1:$X$127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S98" i="2"/>
  <c r="R98" i="2"/>
  <c r="E98" i="2"/>
  <c r="U98" i="2" s="1"/>
  <c r="S97" i="2"/>
  <c r="R97" i="2"/>
  <c r="E97" i="2"/>
  <c r="U97" i="2" s="1"/>
  <c r="T96" i="2"/>
  <c r="S96" i="2"/>
  <c r="R96" i="2"/>
  <c r="E96" i="2"/>
  <c r="U96" i="2" s="1"/>
  <c r="W95" i="2"/>
  <c r="W112" i="2" s="1"/>
  <c r="V95" i="2"/>
  <c r="V112" i="2" s="1"/>
  <c r="S95" i="2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T105" i="3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T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T110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T100" i="4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M112" i="4" s="1"/>
  <c r="S112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T113" i="5" s="1"/>
  <c r="D113" i="5"/>
  <c r="C113" i="5"/>
  <c r="B113" i="5"/>
  <c r="Q112" i="5"/>
  <c r="P112" i="5"/>
  <c r="O112" i="5"/>
  <c r="N112" i="5"/>
  <c r="U111" i="5"/>
  <c r="T111" i="5"/>
  <c r="S111" i="5"/>
  <c r="R111" i="5"/>
  <c r="U110" i="5"/>
  <c r="S110" i="5"/>
  <c r="R110" i="5"/>
  <c r="E110" i="5"/>
  <c r="T110" i="5" s="1"/>
  <c r="T109" i="5"/>
  <c r="S109" i="5"/>
  <c r="R109" i="5"/>
  <c r="E109" i="5"/>
  <c r="U109" i="5" s="1"/>
  <c r="U108" i="5"/>
  <c r="S108" i="5"/>
  <c r="R108" i="5"/>
  <c r="E108" i="5"/>
  <c r="T108" i="5" s="1"/>
  <c r="T107" i="5"/>
  <c r="S107" i="5"/>
  <c r="R107" i="5"/>
  <c r="E107" i="5"/>
  <c r="U107" i="5" s="1"/>
  <c r="U106" i="5"/>
  <c r="S106" i="5"/>
  <c r="R106" i="5"/>
  <c r="E106" i="5"/>
  <c r="T106" i="5" s="1"/>
  <c r="S105" i="5"/>
  <c r="R105" i="5"/>
  <c r="E105" i="5"/>
  <c r="U105" i="5" s="1"/>
  <c r="U104" i="5"/>
  <c r="S104" i="5"/>
  <c r="R104" i="5"/>
  <c r="E104" i="5"/>
  <c r="T104" i="5" s="1"/>
  <c r="S103" i="5"/>
  <c r="R103" i="5"/>
  <c r="E103" i="5"/>
  <c r="U103" i="5" s="1"/>
  <c r="U102" i="5"/>
  <c r="S102" i="5"/>
  <c r="R102" i="5"/>
  <c r="E102" i="5"/>
  <c r="T102" i="5" s="1"/>
  <c r="S101" i="5"/>
  <c r="R101" i="5"/>
  <c r="E101" i="5"/>
  <c r="U101" i="5" s="1"/>
  <c r="U100" i="5"/>
  <c r="S100" i="5"/>
  <c r="R100" i="5"/>
  <c r="E100" i="5"/>
  <c r="T100" i="5" s="1"/>
  <c r="S99" i="5"/>
  <c r="R99" i="5"/>
  <c r="E99" i="5"/>
  <c r="U99" i="5" s="1"/>
  <c r="U98" i="5"/>
  <c r="S98" i="5"/>
  <c r="R98" i="5"/>
  <c r="E98" i="5"/>
  <c r="T98" i="5" s="1"/>
  <c r="S97" i="5"/>
  <c r="R97" i="5"/>
  <c r="E97" i="5"/>
  <c r="U97" i="5" s="1"/>
  <c r="U96" i="5"/>
  <c r="S96" i="5"/>
  <c r="R96" i="5"/>
  <c r="E96" i="5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T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T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V112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T99" i="7" s="1"/>
  <c r="S98" i="7"/>
  <c r="R98" i="7"/>
  <c r="E98" i="7"/>
  <c r="T98" i="7" s="1"/>
  <c r="S97" i="7"/>
  <c r="R97" i="7"/>
  <c r="E97" i="7"/>
  <c r="U97" i="7" s="1"/>
  <c r="S96" i="7"/>
  <c r="R96" i="7"/>
  <c r="E96" i="7"/>
  <c r="U96" i="7" s="1"/>
  <c r="W95" i="7"/>
  <c r="W112" i="7" s="1"/>
  <c r="V95" i="7"/>
  <c r="M95" i="7"/>
  <c r="S95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T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T110" i="8" s="1"/>
  <c r="S109" i="8"/>
  <c r="R109" i="8"/>
  <c r="E109" i="8"/>
  <c r="U109" i="8" s="1"/>
  <c r="S108" i="8"/>
  <c r="R108" i="8"/>
  <c r="E108" i="8"/>
  <c r="T108" i="8" s="1"/>
  <c r="S107" i="8"/>
  <c r="R107" i="8"/>
  <c r="E107" i="8"/>
  <c r="U107" i="8" s="1"/>
  <c r="S106" i="8"/>
  <c r="R106" i="8"/>
  <c r="E106" i="8"/>
  <c r="T106" i="8" s="1"/>
  <c r="S105" i="8"/>
  <c r="R105" i="8"/>
  <c r="E105" i="8"/>
  <c r="U105" i="8" s="1"/>
  <c r="S104" i="8"/>
  <c r="R104" i="8"/>
  <c r="E104" i="8"/>
  <c r="T104" i="8" s="1"/>
  <c r="S103" i="8"/>
  <c r="R103" i="8"/>
  <c r="E103" i="8"/>
  <c r="U103" i="8" s="1"/>
  <c r="S102" i="8"/>
  <c r="R102" i="8"/>
  <c r="E102" i="8"/>
  <c r="T102" i="8" s="1"/>
  <c r="S101" i="8"/>
  <c r="R101" i="8"/>
  <c r="E101" i="8"/>
  <c r="U101" i="8" s="1"/>
  <c r="S100" i="8"/>
  <c r="R100" i="8"/>
  <c r="E100" i="8"/>
  <c r="T100" i="8" s="1"/>
  <c r="S99" i="8"/>
  <c r="R99" i="8"/>
  <c r="E99" i="8"/>
  <c r="U99" i="8" s="1"/>
  <c r="S98" i="8"/>
  <c r="R98" i="8"/>
  <c r="E98" i="8"/>
  <c r="T98" i="8" s="1"/>
  <c r="S97" i="8"/>
  <c r="R97" i="8"/>
  <c r="E97" i="8"/>
  <c r="U97" i="8" s="1"/>
  <c r="S96" i="8"/>
  <c r="R96" i="8"/>
  <c r="E96" i="8"/>
  <c r="W95" i="8"/>
  <c r="W112" i="8" s="1"/>
  <c r="V95" i="8"/>
  <c r="V112" i="8" s="1"/>
  <c r="M95" i="8"/>
  <c r="S95" i="8" s="1"/>
  <c r="L95" i="8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T101" i="9" s="1"/>
  <c r="S100" i="9"/>
  <c r="R100" i="9"/>
  <c r="E100" i="9"/>
  <c r="U100" i="9" s="1"/>
  <c r="S99" i="9"/>
  <c r="R99" i="9"/>
  <c r="E99" i="9"/>
  <c r="T99" i="9" s="1"/>
  <c r="S98" i="9"/>
  <c r="R98" i="9"/>
  <c r="E98" i="9"/>
  <c r="U98" i="9" s="1"/>
  <c r="S97" i="9"/>
  <c r="R97" i="9"/>
  <c r="E97" i="9"/>
  <c r="T97" i="9" s="1"/>
  <c r="S96" i="9"/>
  <c r="R96" i="9"/>
  <c r="E96" i="9"/>
  <c r="U96" i="9" s="1"/>
  <c r="W95" i="9"/>
  <c r="W112" i="9" s="1"/>
  <c r="V95" i="9"/>
  <c r="V112" i="9" s="1"/>
  <c r="M95" i="9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S109" i="10"/>
  <c r="R109" i="10"/>
  <c r="E109" i="10"/>
  <c r="U109" i="10" s="1"/>
  <c r="S108" i="10"/>
  <c r="R108" i="10"/>
  <c r="E108" i="10"/>
  <c r="T108" i="10" s="1"/>
  <c r="S107" i="10"/>
  <c r="R107" i="10"/>
  <c r="E107" i="10"/>
  <c r="U107" i="10" s="1"/>
  <c r="S106" i="10"/>
  <c r="R106" i="10"/>
  <c r="E106" i="10"/>
  <c r="T106" i="10" s="1"/>
  <c r="S105" i="10"/>
  <c r="R105" i="10"/>
  <c r="E105" i="10"/>
  <c r="U105" i="10" s="1"/>
  <c r="S104" i="10"/>
  <c r="R104" i="10"/>
  <c r="E104" i="10"/>
  <c r="T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U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T96" i="10" s="1"/>
  <c r="W95" i="10"/>
  <c r="W112" i="10" s="1"/>
  <c r="V95" i="10"/>
  <c r="V112" i="10" s="1"/>
  <c r="R95" i="10"/>
  <c r="M95" i="10"/>
  <c r="S95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10" i="11" s="1"/>
  <c r="S109" i="11"/>
  <c r="R109" i="11"/>
  <c r="E109" i="11"/>
  <c r="T109" i="11" s="1"/>
  <c r="S108" i="11"/>
  <c r="R108" i="11"/>
  <c r="E108" i="11"/>
  <c r="U108" i="11" s="1"/>
  <c r="S107" i="11"/>
  <c r="R107" i="11"/>
  <c r="E107" i="11"/>
  <c r="T107" i="11" s="1"/>
  <c r="S106" i="11"/>
  <c r="R106" i="11"/>
  <c r="E106" i="11"/>
  <c r="T106" i="11" s="1"/>
  <c r="S105" i="11"/>
  <c r="R105" i="11"/>
  <c r="E105" i="11"/>
  <c r="T105" i="11" s="1"/>
  <c r="S104" i="11"/>
  <c r="R104" i="11"/>
  <c r="E104" i="11"/>
  <c r="U104" i="11" s="1"/>
  <c r="S103" i="11"/>
  <c r="R103" i="11"/>
  <c r="E103" i="11"/>
  <c r="T103" i="11" s="1"/>
  <c r="S102" i="11"/>
  <c r="R102" i="11"/>
  <c r="E102" i="11"/>
  <c r="T102" i="11" s="1"/>
  <c r="S101" i="11"/>
  <c r="R101" i="11"/>
  <c r="E101" i="11"/>
  <c r="T101" i="11" s="1"/>
  <c r="S100" i="11"/>
  <c r="R100" i="11"/>
  <c r="E100" i="11"/>
  <c r="U100" i="11" s="1"/>
  <c r="S99" i="11"/>
  <c r="R99" i="11"/>
  <c r="E99" i="11"/>
  <c r="T99" i="11" s="1"/>
  <c r="S98" i="11"/>
  <c r="R98" i="11"/>
  <c r="E98" i="11"/>
  <c r="T98" i="11" s="1"/>
  <c r="S97" i="11"/>
  <c r="R97" i="11"/>
  <c r="E97" i="11"/>
  <c r="T97" i="11" s="1"/>
  <c r="S96" i="11"/>
  <c r="R96" i="11"/>
  <c r="E96" i="11"/>
  <c r="W95" i="11"/>
  <c r="W112" i="11" s="1"/>
  <c r="V95" i="11"/>
  <c r="V112" i="11" s="1"/>
  <c r="M95" i="11"/>
  <c r="S95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S113" i="12"/>
  <c r="Q113" i="12"/>
  <c r="P113" i="12"/>
  <c r="O113" i="12"/>
  <c r="N113" i="12"/>
  <c r="M113" i="12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U96" i="12" s="1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W95" i="13"/>
  <c r="W112" i="13" s="1"/>
  <c r="V95" i="13"/>
  <c r="V112" i="13" s="1"/>
  <c r="M95" i="13"/>
  <c r="S95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S113" i="14"/>
  <c r="Q113" i="14"/>
  <c r="P113" i="14"/>
  <c r="O113" i="14"/>
  <c r="N113" i="14"/>
  <c r="M113" i="14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S106" i="14"/>
  <c r="R106" i="14"/>
  <c r="E106" i="14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T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T106" i="15" s="1"/>
  <c r="S105" i="15"/>
  <c r="R105" i="15"/>
  <c r="E105" i="15"/>
  <c r="U105" i="15" s="1"/>
  <c r="T104" i="15"/>
  <c r="S104" i="15"/>
  <c r="R104" i="15"/>
  <c r="E104" i="15"/>
  <c r="U104" i="15" s="1"/>
  <c r="S103" i="15"/>
  <c r="R103" i="15"/>
  <c r="E103" i="15"/>
  <c r="U103" i="15" s="1"/>
  <c r="S102" i="15"/>
  <c r="R102" i="15"/>
  <c r="E102" i="15"/>
  <c r="T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S95" i="15"/>
  <c r="R95" i="15"/>
  <c r="M95" i="15"/>
  <c r="M112" i="15" s="1"/>
  <c r="S112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T103" i="16" s="1"/>
  <c r="S102" i="16"/>
  <c r="R102" i="16"/>
  <c r="E102" i="16"/>
  <c r="U102" i="16" s="1"/>
  <c r="S101" i="16"/>
  <c r="R101" i="16"/>
  <c r="E101" i="16"/>
  <c r="U101" i="16" s="1"/>
  <c r="T100" i="16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U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T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T110" i="17" s="1"/>
  <c r="S109" i="17"/>
  <c r="R109" i="17"/>
  <c r="E109" i="17"/>
  <c r="U109" i="17" s="1"/>
  <c r="S108" i="17"/>
  <c r="R108" i="17"/>
  <c r="E108" i="17"/>
  <c r="T108" i="17" s="1"/>
  <c r="S107" i="17"/>
  <c r="R107" i="17"/>
  <c r="E107" i="17"/>
  <c r="U107" i="17" s="1"/>
  <c r="S106" i="17"/>
  <c r="R106" i="17"/>
  <c r="E106" i="17"/>
  <c r="T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W95" i="17"/>
  <c r="W112" i="17" s="1"/>
  <c r="V95" i="17"/>
  <c r="V112" i="17" s="1"/>
  <c r="M95" i="17"/>
  <c r="M112" i="17" s="1"/>
  <c r="S112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S109" i="18"/>
  <c r="R109" i="18"/>
  <c r="E109" i="18"/>
  <c r="U109" i="18" s="1"/>
  <c r="S108" i="18"/>
  <c r="R108" i="18"/>
  <c r="E108" i="18"/>
  <c r="U108" i="18" s="1"/>
  <c r="S107" i="18"/>
  <c r="R107" i="18"/>
  <c r="E107" i="18"/>
  <c r="T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T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T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T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T108" i="19" s="1"/>
  <c r="S107" i="19"/>
  <c r="R107" i="19"/>
  <c r="E107" i="19"/>
  <c r="S106" i="19"/>
  <c r="R106" i="19"/>
  <c r="E106" i="19"/>
  <c r="U106" i="19" s="1"/>
  <c r="S105" i="19"/>
  <c r="R105" i="19"/>
  <c r="E105" i="19"/>
  <c r="U105" i="19" s="1"/>
  <c r="S104" i="19"/>
  <c r="R104" i="19"/>
  <c r="E104" i="19"/>
  <c r="T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T96" i="19" s="1"/>
  <c r="W95" i="19"/>
  <c r="W112" i="19" s="1"/>
  <c r="V95" i="19"/>
  <c r="V112" i="19" s="1"/>
  <c r="M95" i="19"/>
  <c r="S95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T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T101" i="20" s="1"/>
  <c r="T100" i="20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T97" i="20" s="1"/>
  <c r="S96" i="20"/>
  <c r="R96" i="20"/>
  <c r="E96" i="20"/>
  <c r="U96" i="20" s="1"/>
  <c r="W95" i="20"/>
  <c r="W112" i="20" s="1"/>
  <c r="V95" i="20"/>
  <c r="V112" i="20" s="1"/>
  <c r="M95" i="20"/>
  <c r="M112" i="20" s="1"/>
  <c r="S112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T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T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T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W95" i="21"/>
  <c r="W112" i="21" s="1"/>
  <c r="V95" i="21"/>
  <c r="V112" i="21" s="1"/>
  <c r="M95" i="21"/>
  <c r="S95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U105" i="1" s="1"/>
  <c r="T104" i="1"/>
  <c r="S104" i="1"/>
  <c r="R104" i="1"/>
  <c r="E104" i="1"/>
  <c r="U104" i="1" s="1"/>
  <c r="S103" i="1"/>
  <c r="R103" i="1"/>
  <c r="E103" i="1"/>
  <c r="T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T99" i="1" s="1"/>
  <c r="S98" i="1"/>
  <c r="R98" i="1"/>
  <c r="E98" i="1"/>
  <c r="S97" i="1"/>
  <c r="R97" i="1"/>
  <c r="E97" i="1"/>
  <c r="U97" i="1" s="1"/>
  <c r="T96" i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79" i="11" s="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79" i="15" s="1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1"/>
  <c r="R93" i="21"/>
  <c r="Q93" i="21"/>
  <c r="P93" i="21"/>
  <c r="E93" i="21"/>
  <c r="U93" i="21" s="1"/>
  <c r="S92" i="21"/>
  <c r="R92" i="21"/>
  <c r="Q92" i="21"/>
  <c r="P92" i="21"/>
  <c r="E92" i="21"/>
  <c r="T91" i="21"/>
  <c r="S91" i="21"/>
  <c r="R91" i="21"/>
  <c r="Q91" i="21"/>
  <c r="P91" i="21"/>
  <c r="E91" i="21"/>
  <c r="U91" i="21" s="1"/>
  <c r="S90" i="21"/>
  <c r="R90" i="21"/>
  <c r="Q90" i="21"/>
  <c r="P90" i="21"/>
  <c r="E90" i="21"/>
  <c r="T90" i="21" s="1"/>
  <c r="S89" i="21"/>
  <c r="R89" i="21"/>
  <c r="Q89" i="21"/>
  <c r="P89" i="21"/>
  <c r="E89" i="21"/>
  <c r="U89" i="21" s="1"/>
  <c r="U88" i="21"/>
  <c r="S88" i="21"/>
  <c r="R88" i="21"/>
  <c r="Q88" i="21"/>
  <c r="P88" i="21"/>
  <c r="E88" i="21"/>
  <c r="T88" i="21" s="1"/>
  <c r="U87" i="21"/>
  <c r="T87" i="21"/>
  <c r="S87" i="21"/>
  <c r="R87" i="21"/>
  <c r="Q87" i="21"/>
  <c r="P87" i="21"/>
  <c r="E87" i="21"/>
  <c r="S86" i="21"/>
  <c r="R86" i="21"/>
  <c r="Q86" i="21"/>
  <c r="P86" i="21"/>
  <c r="E86" i="21"/>
  <c r="T86" i="21" s="1"/>
  <c r="W72" i="21"/>
  <c r="V72" i="21"/>
  <c r="O72" i="21"/>
  <c r="N72" i="21"/>
  <c r="M72" i="21"/>
  <c r="L72" i="21"/>
  <c r="K72" i="21"/>
  <c r="J72" i="21"/>
  <c r="I72" i="21"/>
  <c r="S72" i="21" s="1"/>
  <c r="H72" i="21"/>
  <c r="G72" i="21"/>
  <c r="F72" i="21"/>
  <c r="C72" i="21"/>
  <c r="B72" i="21"/>
  <c r="W71" i="21"/>
  <c r="V71" i="21"/>
  <c r="O71" i="21"/>
  <c r="N71" i="21"/>
  <c r="M71" i="21"/>
  <c r="L71" i="21"/>
  <c r="K71" i="21"/>
  <c r="J71" i="21"/>
  <c r="I71" i="21"/>
  <c r="H71" i="21"/>
  <c r="G71" i="21"/>
  <c r="F71" i="21"/>
  <c r="C71" i="21"/>
  <c r="E71" i="21" s="1"/>
  <c r="B71" i="21"/>
  <c r="W70" i="21"/>
  <c r="V70" i="21"/>
  <c r="O70" i="21"/>
  <c r="N70" i="21"/>
  <c r="M70" i="21"/>
  <c r="L70" i="21"/>
  <c r="K70" i="21"/>
  <c r="J70" i="21"/>
  <c r="I70" i="21"/>
  <c r="Q70" i="21" s="1"/>
  <c r="H70" i="21"/>
  <c r="G70" i="21"/>
  <c r="F70" i="21"/>
  <c r="C70" i="21"/>
  <c r="B70" i="21"/>
  <c r="S69" i="21"/>
  <c r="R69" i="21"/>
  <c r="Q69" i="21"/>
  <c r="P69" i="21"/>
  <c r="E69" i="21"/>
  <c r="T69" i="21" s="1"/>
  <c r="W67" i="21"/>
  <c r="V67" i="21"/>
  <c r="O67" i="21"/>
  <c r="N67" i="21"/>
  <c r="M67" i="21"/>
  <c r="L67" i="21"/>
  <c r="K67" i="21"/>
  <c r="J67" i="21"/>
  <c r="I67" i="21"/>
  <c r="S67" i="21" s="1"/>
  <c r="H67" i="21"/>
  <c r="G67" i="21"/>
  <c r="F67" i="21"/>
  <c r="C67" i="21"/>
  <c r="B67" i="21"/>
  <c r="W66" i="21"/>
  <c r="V66" i="21"/>
  <c r="O66" i="21"/>
  <c r="N66" i="21"/>
  <c r="M66" i="21"/>
  <c r="L66" i="21"/>
  <c r="K66" i="21"/>
  <c r="J66" i="21"/>
  <c r="I66" i="21"/>
  <c r="H66" i="21"/>
  <c r="R66" i="21" s="1"/>
  <c r="G66" i="21"/>
  <c r="F66" i="21"/>
  <c r="E66" i="21"/>
  <c r="C66" i="21"/>
  <c r="B66" i="21"/>
  <c r="T65" i="21"/>
  <c r="S65" i="21"/>
  <c r="R65" i="21"/>
  <c r="Q65" i="21"/>
  <c r="P65" i="21"/>
  <c r="E65" i="21"/>
  <c r="U65" i="21" s="1"/>
  <c r="S64" i="21"/>
  <c r="R64" i="21"/>
  <c r="Q64" i="21"/>
  <c r="P64" i="21"/>
  <c r="E64" i="21"/>
  <c r="T64" i="21" s="1"/>
  <c r="S63" i="21"/>
  <c r="R63" i="21"/>
  <c r="Q63" i="21"/>
  <c r="P63" i="21"/>
  <c r="E63" i="21"/>
  <c r="U63" i="21" s="1"/>
  <c r="U62" i="21"/>
  <c r="S62" i="21"/>
  <c r="R62" i="21"/>
  <c r="Q62" i="21"/>
  <c r="P62" i="21"/>
  <c r="E62" i="21"/>
  <c r="T62" i="21" s="1"/>
  <c r="T61" i="21"/>
  <c r="S61" i="21"/>
  <c r="R61" i="21"/>
  <c r="Q61" i="21"/>
  <c r="P61" i="21"/>
  <c r="E61" i="21"/>
  <c r="V59" i="21"/>
  <c r="O59" i="21"/>
  <c r="N59" i="21"/>
  <c r="M59" i="21"/>
  <c r="L59" i="21"/>
  <c r="K59" i="21"/>
  <c r="J59" i="21"/>
  <c r="I59" i="21"/>
  <c r="S59" i="21" s="1"/>
  <c r="H59" i="21"/>
  <c r="P59" i="21" s="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U57" i="21" s="1"/>
  <c r="S56" i="21"/>
  <c r="R56" i="21"/>
  <c r="Q56" i="21"/>
  <c r="P56" i="21"/>
  <c r="E56" i="21"/>
  <c r="T56" i="21" s="1"/>
  <c r="S55" i="21"/>
  <c r="R55" i="21"/>
  <c r="Q55" i="21"/>
  <c r="P55" i="21"/>
  <c r="E55" i="21"/>
  <c r="T55" i="21" s="1"/>
  <c r="W53" i="21"/>
  <c r="V53" i="21"/>
  <c r="O53" i="21"/>
  <c r="N53" i="21"/>
  <c r="M53" i="21"/>
  <c r="L53" i="21"/>
  <c r="K53" i="21"/>
  <c r="J53" i="21"/>
  <c r="I53" i="21"/>
  <c r="H53" i="21"/>
  <c r="R53" i="21" s="1"/>
  <c r="G53" i="21"/>
  <c r="F53" i="21"/>
  <c r="C53" i="21"/>
  <c r="B53" i="21"/>
  <c r="T52" i="21"/>
  <c r="S52" i="21"/>
  <c r="R52" i="21"/>
  <c r="Q52" i="21"/>
  <c r="P52" i="21"/>
  <c r="E52" i="21"/>
  <c r="U52" i="21" s="1"/>
  <c r="S51" i="21"/>
  <c r="R51" i="21"/>
  <c r="Q51" i="21"/>
  <c r="P51" i="21"/>
  <c r="E51" i="21"/>
  <c r="S50" i="21"/>
  <c r="R50" i="21"/>
  <c r="Q50" i="21"/>
  <c r="P50" i="21"/>
  <c r="E50" i="21"/>
  <c r="T50" i="21" s="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T47" i="21" s="1"/>
  <c r="S46" i="21"/>
  <c r="R46" i="21"/>
  <c r="Q46" i="21"/>
  <c r="P46" i="21"/>
  <c r="E46" i="21"/>
  <c r="T46" i="21" s="1"/>
  <c r="U45" i="21"/>
  <c r="S45" i="21"/>
  <c r="R45" i="21"/>
  <c r="Q45" i="21"/>
  <c r="P45" i="21"/>
  <c r="E45" i="21"/>
  <c r="T45" i="21" s="1"/>
  <c r="T44" i="21"/>
  <c r="S44" i="21"/>
  <c r="R44" i="21"/>
  <c r="Q44" i="21"/>
  <c r="P44" i="21"/>
  <c r="E44" i="21"/>
  <c r="U44" i="21" s="1"/>
  <c r="S43" i="21"/>
  <c r="R43" i="21"/>
  <c r="Q43" i="21"/>
  <c r="P43" i="21"/>
  <c r="E43" i="21"/>
  <c r="S42" i="21"/>
  <c r="R42" i="21"/>
  <c r="Q42" i="21"/>
  <c r="P42" i="21"/>
  <c r="E42" i="21"/>
  <c r="T42" i="21" s="1"/>
  <c r="W40" i="21"/>
  <c r="V40" i="21"/>
  <c r="O40" i="21"/>
  <c r="N40" i="21"/>
  <c r="M40" i="21"/>
  <c r="L40" i="21"/>
  <c r="K40" i="21"/>
  <c r="J40" i="21"/>
  <c r="I40" i="21"/>
  <c r="Q40" i="21" s="1"/>
  <c r="H40" i="21"/>
  <c r="R40" i="21" s="1"/>
  <c r="G40" i="21"/>
  <c r="F40" i="21"/>
  <c r="C40" i="21"/>
  <c r="B40" i="21"/>
  <c r="T39" i="21"/>
  <c r="S39" i="21"/>
  <c r="R39" i="21"/>
  <c r="Q39" i="21"/>
  <c r="P39" i="21"/>
  <c r="E39" i="21"/>
  <c r="U39" i="21" s="1"/>
  <c r="S38" i="21"/>
  <c r="R38" i="21"/>
  <c r="Q38" i="21"/>
  <c r="P38" i="21"/>
  <c r="E38" i="21"/>
  <c r="S37" i="21"/>
  <c r="R37" i="21"/>
  <c r="Q37" i="21"/>
  <c r="P37" i="21"/>
  <c r="E37" i="21"/>
  <c r="T37" i="21" s="1"/>
  <c r="S36" i="21"/>
  <c r="R36" i="21"/>
  <c r="Q36" i="21"/>
  <c r="P36" i="21"/>
  <c r="E36" i="21"/>
  <c r="S35" i="21"/>
  <c r="R35" i="21"/>
  <c r="Q35" i="21"/>
  <c r="P35" i="21"/>
  <c r="T35" i="21" s="1"/>
  <c r="E35" i="21"/>
  <c r="W33" i="21"/>
  <c r="V33" i="21"/>
  <c r="O33" i="21"/>
  <c r="N33" i="21"/>
  <c r="M33" i="21"/>
  <c r="L33" i="21"/>
  <c r="K33" i="21"/>
  <c r="J33" i="21"/>
  <c r="I33" i="21"/>
  <c r="H33" i="21"/>
  <c r="P33" i="21" s="1"/>
  <c r="G33" i="21"/>
  <c r="F33" i="21"/>
  <c r="C33" i="21"/>
  <c r="B33" i="21"/>
  <c r="S32" i="21"/>
  <c r="R32" i="21"/>
  <c r="Q32" i="21"/>
  <c r="P32" i="21"/>
  <c r="E32" i="21"/>
  <c r="W30" i="21"/>
  <c r="V30" i="21"/>
  <c r="O30" i="21"/>
  <c r="N30" i="21"/>
  <c r="M30" i="21"/>
  <c r="L30" i="21"/>
  <c r="K30" i="21"/>
  <c r="J30" i="21"/>
  <c r="I30" i="21"/>
  <c r="H30" i="21"/>
  <c r="R30" i="21" s="1"/>
  <c r="G30" i="21"/>
  <c r="F30" i="21"/>
  <c r="C30" i="21"/>
  <c r="B30" i="21"/>
  <c r="E30" i="21" s="1"/>
  <c r="T29" i="21"/>
  <c r="S29" i="21"/>
  <c r="R29" i="21"/>
  <c r="Q29" i="21"/>
  <c r="P29" i="21"/>
  <c r="E29" i="21"/>
  <c r="U29" i="21" s="1"/>
  <c r="S28" i="21"/>
  <c r="R28" i="21"/>
  <c r="Q28" i="21"/>
  <c r="P28" i="21"/>
  <c r="E28" i="21"/>
  <c r="T28" i="21" s="1"/>
  <c r="S27" i="21"/>
  <c r="R27" i="21"/>
  <c r="Q27" i="21"/>
  <c r="P27" i="21"/>
  <c r="E27" i="21"/>
  <c r="T26" i="21"/>
  <c r="S26" i="21"/>
  <c r="R26" i="21"/>
  <c r="Q26" i="21"/>
  <c r="P26" i="21"/>
  <c r="E26" i="21"/>
  <c r="U26" i="21" s="1"/>
  <c r="W24" i="21"/>
  <c r="V24" i="21"/>
  <c r="S24" i="21"/>
  <c r="O24" i="21"/>
  <c r="N24" i="21"/>
  <c r="M24" i="21"/>
  <c r="L24" i="21"/>
  <c r="K24" i="21"/>
  <c r="J24" i="21"/>
  <c r="I24" i="21"/>
  <c r="H24" i="21"/>
  <c r="P24" i="21" s="1"/>
  <c r="G24" i="21"/>
  <c r="F24" i="21"/>
  <c r="C24" i="21"/>
  <c r="B24" i="21"/>
  <c r="E24" i="21" s="1"/>
  <c r="S23" i="21"/>
  <c r="R23" i="21"/>
  <c r="Q23" i="21"/>
  <c r="P23" i="21"/>
  <c r="E23" i="21"/>
  <c r="T23" i="21" s="1"/>
  <c r="S22" i="21"/>
  <c r="R22" i="21"/>
  <c r="Q22" i="21"/>
  <c r="P22" i="21"/>
  <c r="E22" i="21"/>
  <c r="T22" i="21" s="1"/>
  <c r="U21" i="21"/>
  <c r="S21" i="21"/>
  <c r="R21" i="21"/>
  <c r="Q21" i="21"/>
  <c r="P21" i="21"/>
  <c r="E21" i="21"/>
  <c r="T21" i="21" s="1"/>
  <c r="S20" i="21"/>
  <c r="R20" i="21"/>
  <c r="Q20" i="21"/>
  <c r="P20" i="21"/>
  <c r="E20" i="21"/>
  <c r="U20" i="21" s="1"/>
  <c r="S19" i="21"/>
  <c r="R19" i="21"/>
  <c r="Q19" i="21"/>
  <c r="P19" i="21"/>
  <c r="E19" i="21"/>
  <c r="T19" i="21" s="1"/>
  <c r="S18" i="21"/>
  <c r="R18" i="21"/>
  <c r="Q18" i="21"/>
  <c r="P18" i="21"/>
  <c r="E18" i="21"/>
  <c r="T18" i="21" s="1"/>
  <c r="W16" i="21"/>
  <c r="V16" i="21"/>
  <c r="O16" i="21"/>
  <c r="N16" i="21"/>
  <c r="M16" i="21"/>
  <c r="L16" i="21"/>
  <c r="K16" i="21"/>
  <c r="J16" i="21"/>
  <c r="I16" i="21"/>
  <c r="S16" i="21" s="1"/>
  <c r="H16" i="21"/>
  <c r="R16" i="21" s="1"/>
  <c r="G16" i="21"/>
  <c r="F16" i="21"/>
  <c r="C16" i="21"/>
  <c r="B16" i="21"/>
  <c r="S15" i="21"/>
  <c r="R15" i="21"/>
  <c r="Q15" i="21"/>
  <c r="P15" i="21"/>
  <c r="E15" i="21"/>
  <c r="U15" i="21" s="1"/>
  <c r="S14" i="21"/>
  <c r="R14" i="21"/>
  <c r="Q14" i="21"/>
  <c r="P14" i="21"/>
  <c r="E14" i="21"/>
  <c r="S13" i="21"/>
  <c r="R13" i="21"/>
  <c r="Q13" i="21"/>
  <c r="P13" i="21"/>
  <c r="E13" i="21"/>
  <c r="T13" i="21" s="1"/>
  <c r="T12" i="21"/>
  <c r="S12" i="21"/>
  <c r="R12" i="21"/>
  <c r="Q12" i="21"/>
  <c r="P12" i="21"/>
  <c r="E12" i="21"/>
  <c r="U12" i="21" s="1"/>
  <c r="T11" i="21"/>
  <c r="S11" i="21"/>
  <c r="R11" i="21"/>
  <c r="Q11" i="21"/>
  <c r="P11" i="21"/>
  <c r="E11" i="21"/>
  <c r="U11" i="21" s="1"/>
  <c r="S10" i="21"/>
  <c r="R10" i="21"/>
  <c r="Q10" i="21"/>
  <c r="P10" i="21"/>
  <c r="E10" i="21"/>
  <c r="S9" i="21"/>
  <c r="R9" i="21"/>
  <c r="Q9" i="21"/>
  <c r="P9" i="21"/>
  <c r="E9" i="21"/>
  <c r="T93" i="20"/>
  <c r="S93" i="20"/>
  <c r="R93" i="20"/>
  <c r="Q93" i="20"/>
  <c r="P93" i="20"/>
  <c r="E93" i="20"/>
  <c r="U93" i="20" s="1"/>
  <c r="T92" i="20"/>
  <c r="S92" i="20"/>
  <c r="R92" i="20"/>
  <c r="Q92" i="20"/>
  <c r="P92" i="20"/>
  <c r="E92" i="20"/>
  <c r="U92" i="20" s="1"/>
  <c r="S91" i="20"/>
  <c r="R91" i="20"/>
  <c r="Q91" i="20"/>
  <c r="P91" i="20"/>
  <c r="E91" i="20"/>
  <c r="S90" i="20"/>
  <c r="R90" i="20"/>
  <c r="Q90" i="20"/>
  <c r="P90" i="20"/>
  <c r="E90" i="20"/>
  <c r="S89" i="20"/>
  <c r="R89" i="20"/>
  <c r="Q89" i="20"/>
  <c r="P89" i="20"/>
  <c r="E89" i="20"/>
  <c r="U89" i="20" s="1"/>
  <c r="T88" i="20"/>
  <c r="S88" i="20"/>
  <c r="R88" i="20"/>
  <c r="Q88" i="20"/>
  <c r="P88" i="20"/>
  <c r="E88" i="20"/>
  <c r="U88" i="20" s="1"/>
  <c r="S87" i="20"/>
  <c r="R87" i="20"/>
  <c r="Q87" i="20"/>
  <c r="P87" i="20"/>
  <c r="E87" i="20"/>
  <c r="S86" i="20"/>
  <c r="R86" i="20"/>
  <c r="Q86" i="20"/>
  <c r="P86" i="20"/>
  <c r="E86" i="20"/>
  <c r="W72" i="20"/>
  <c r="V72" i="20"/>
  <c r="O72" i="20"/>
  <c r="N72" i="20"/>
  <c r="M72" i="20"/>
  <c r="L72" i="20"/>
  <c r="K72" i="20"/>
  <c r="J72" i="20"/>
  <c r="I72" i="20"/>
  <c r="S72" i="20" s="1"/>
  <c r="H72" i="20"/>
  <c r="R72" i="20" s="1"/>
  <c r="G72" i="20"/>
  <c r="F72" i="20"/>
  <c r="C72" i="20"/>
  <c r="B72" i="20"/>
  <c r="W71" i="20"/>
  <c r="V71" i="20"/>
  <c r="O71" i="20"/>
  <c r="N71" i="20"/>
  <c r="M71" i="20"/>
  <c r="L71" i="20"/>
  <c r="K71" i="20"/>
  <c r="J71" i="20"/>
  <c r="I71" i="20"/>
  <c r="S71" i="20" s="1"/>
  <c r="H71" i="20"/>
  <c r="R71" i="20" s="1"/>
  <c r="G71" i="20"/>
  <c r="F71" i="20"/>
  <c r="C71" i="20"/>
  <c r="B71" i="20"/>
  <c r="W70" i="20"/>
  <c r="V70" i="20"/>
  <c r="O70" i="20"/>
  <c r="N70" i="20"/>
  <c r="M70" i="20"/>
  <c r="L70" i="20"/>
  <c r="K70" i="20"/>
  <c r="J70" i="20"/>
  <c r="I70" i="20"/>
  <c r="S70" i="20" s="1"/>
  <c r="H70" i="20"/>
  <c r="R70" i="20" s="1"/>
  <c r="G70" i="20"/>
  <c r="F70" i="20"/>
  <c r="C70" i="20"/>
  <c r="B70" i="20"/>
  <c r="E70" i="20" s="1"/>
  <c r="U69" i="20"/>
  <c r="S69" i="20"/>
  <c r="R69" i="20"/>
  <c r="Q69" i="20"/>
  <c r="P69" i="20"/>
  <c r="T69" i="20" s="1"/>
  <c r="E69" i="20"/>
  <c r="W67" i="20"/>
  <c r="V67" i="20"/>
  <c r="O67" i="20"/>
  <c r="N67" i="20"/>
  <c r="M67" i="20"/>
  <c r="L67" i="20"/>
  <c r="K67" i="20"/>
  <c r="J67" i="20"/>
  <c r="I67" i="20"/>
  <c r="S67" i="20" s="1"/>
  <c r="H67" i="20"/>
  <c r="R67" i="20" s="1"/>
  <c r="G67" i="20"/>
  <c r="F67" i="20"/>
  <c r="C67" i="20"/>
  <c r="B67" i="20"/>
  <c r="W66" i="20"/>
  <c r="V66" i="20"/>
  <c r="O66" i="20"/>
  <c r="N66" i="20"/>
  <c r="M66" i="20"/>
  <c r="L66" i="20"/>
  <c r="K66" i="20"/>
  <c r="J66" i="20"/>
  <c r="I66" i="20"/>
  <c r="H66" i="20"/>
  <c r="G66" i="20"/>
  <c r="F66" i="20"/>
  <c r="C66" i="20"/>
  <c r="B66" i="20"/>
  <c r="S65" i="20"/>
  <c r="R65" i="20"/>
  <c r="Q65" i="20"/>
  <c r="P65" i="20"/>
  <c r="E65" i="20"/>
  <c r="T65" i="20" s="1"/>
  <c r="S64" i="20"/>
  <c r="R64" i="20"/>
  <c r="Q64" i="20"/>
  <c r="P64" i="20"/>
  <c r="E64" i="20"/>
  <c r="U64" i="20" s="1"/>
  <c r="S63" i="20"/>
  <c r="R63" i="20"/>
  <c r="Q63" i="20"/>
  <c r="P63" i="20"/>
  <c r="E63" i="20"/>
  <c r="T62" i="20"/>
  <c r="S62" i="20"/>
  <c r="R62" i="20"/>
  <c r="Q62" i="20"/>
  <c r="P62" i="20"/>
  <c r="E62" i="20"/>
  <c r="U62" i="20" s="1"/>
  <c r="S61" i="20"/>
  <c r="R61" i="20"/>
  <c r="Q61" i="20"/>
  <c r="P61" i="20"/>
  <c r="E61" i="20"/>
  <c r="U61" i="20" s="1"/>
  <c r="V59" i="20"/>
  <c r="O59" i="20"/>
  <c r="N59" i="20"/>
  <c r="M59" i="20"/>
  <c r="L59" i="20"/>
  <c r="K59" i="20"/>
  <c r="J59" i="20"/>
  <c r="I59" i="20"/>
  <c r="H59" i="20"/>
  <c r="G59" i="20"/>
  <c r="F59" i="20"/>
  <c r="C59" i="20"/>
  <c r="B59" i="20"/>
  <c r="E59" i="20" s="1"/>
  <c r="S58" i="20"/>
  <c r="R58" i="20"/>
  <c r="Q58" i="20"/>
  <c r="P58" i="20"/>
  <c r="E58" i="20"/>
  <c r="S57" i="20"/>
  <c r="R57" i="20"/>
  <c r="Q57" i="20"/>
  <c r="P57" i="20"/>
  <c r="E57" i="20"/>
  <c r="T57" i="20" s="1"/>
  <c r="S56" i="20"/>
  <c r="R56" i="20"/>
  <c r="Q56" i="20"/>
  <c r="P56" i="20"/>
  <c r="E56" i="20"/>
  <c r="U56" i="20" s="1"/>
  <c r="S55" i="20"/>
  <c r="R55" i="20"/>
  <c r="Q55" i="20"/>
  <c r="P55" i="20"/>
  <c r="E55" i="20"/>
  <c r="U55" i="20" s="1"/>
  <c r="W53" i="20"/>
  <c r="V53" i="20"/>
  <c r="O53" i="20"/>
  <c r="N53" i="20"/>
  <c r="M53" i="20"/>
  <c r="L53" i="20"/>
  <c r="K53" i="20"/>
  <c r="J53" i="20"/>
  <c r="I53" i="20"/>
  <c r="H53" i="20"/>
  <c r="G53" i="20"/>
  <c r="F53" i="20"/>
  <c r="C53" i="20"/>
  <c r="B53" i="20"/>
  <c r="S52" i="20"/>
  <c r="R52" i="20"/>
  <c r="Q52" i="20"/>
  <c r="P52" i="20"/>
  <c r="E52" i="20"/>
  <c r="T52" i="20" s="1"/>
  <c r="S51" i="20"/>
  <c r="R51" i="20"/>
  <c r="Q51" i="20"/>
  <c r="P51" i="20"/>
  <c r="E51" i="20"/>
  <c r="S50" i="20"/>
  <c r="R50" i="20"/>
  <c r="Q50" i="20"/>
  <c r="P50" i="20"/>
  <c r="E50" i="20"/>
  <c r="T50" i="20" s="1"/>
  <c r="S49" i="20"/>
  <c r="R49" i="20"/>
  <c r="Q49" i="20"/>
  <c r="P49" i="20"/>
  <c r="E49" i="20"/>
  <c r="S48" i="20"/>
  <c r="R48" i="20"/>
  <c r="Q48" i="20"/>
  <c r="P48" i="20"/>
  <c r="E48" i="20"/>
  <c r="T48" i="20" s="1"/>
  <c r="S47" i="20"/>
  <c r="R47" i="20"/>
  <c r="Q47" i="20"/>
  <c r="P47" i="20"/>
  <c r="E47" i="20"/>
  <c r="U47" i="20" s="1"/>
  <c r="S46" i="20"/>
  <c r="R46" i="20"/>
  <c r="Q46" i="20"/>
  <c r="P46" i="20"/>
  <c r="E46" i="20"/>
  <c r="T45" i="20"/>
  <c r="S45" i="20"/>
  <c r="R45" i="20"/>
  <c r="Q45" i="20"/>
  <c r="P45" i="20"/>
  <c r="E45" i="20"/>
  <c r="U45" i="20" s="1"/>
  <c r="S44" i="20"/>
  <c r="R44" i="20"/>
  <c r="Q44" i="20"/>
  <c r="P44" i="20"/>
  <c r="E44" i="20"/>
  <c r="T44" i="20" s="1"/>
  <c r="S43" i="20"/>
  <c r="R43" i="20"/>
  <c r="Q43" i="20"/>
  <c r="P43" i="20"/>
  <c r="E43" i="20"/>
  <c r="U43" i="20" s="1"/>
  <c r="U42" i="20"/>
  <c r="S42" i="20"/>
  <c r="R42" i="20"/>
  <c r="Q42" i="20"/>
  <c r="P42" i="20"/>
  <c r="E42" i="20"/>
  <c r="T42" i="20" s="1"/>
  <c r="W40" i="20"/>
  <c r="V40" i="20"/>
  <c r="O40" i="20"/>
  <c r="N40" i="20"/>
  <c r="M40" i="20"/>
  <c r="L40" i="20"/>
  <c r="K40" i="20"/>
  <c r="J40" i="20"/>
  <c r="I40" i="20"/>
  <c r="H40" i="20"/>
  <c r="P40" i="20" s="1"/>
  <c r="G40" i="20"/>
  <c r="F40" i="20"/>
  <c r="C40" i="20"/>
  <c r="B40" i="20"/>
  <c r="S39" i="20"/>
  <c r="R39" i="20"/>
  <c r="Q39" i="20"/>
  <c r="P39" i="20"/>
  <c r="E39" i="20"/>
  <c r="T39" i="20" s="1"/>
  <c r="S38" i="20"/>
  <c r="R38" i="20"/>
  <c r="Q38" i="20"/>
  <c r="P38" i="20"/>
  <c r="E38" i="20"/>
  <c r="U38" i="20" s="1"/>
  <c r="T37" i="20"/>
  <c r="S37" i="20"/>
  <c r="R37" i="20"/>
  <c r="Q37" i="20"/>
  <c r="P37" i="20"/>
  <c r="E37" i="20"/>
  <c r="U37" i="20" s="1"/>
  <c r="S36" i="20"/>
  <c r="R36" i="20"/>
  <c r="Q36" i="20"/>
  <c r="U36" i="20" s="1"/>
  <c r="P36" i="20"/>
  <c r="T36" i="20" s="1"/>
  <c r="E36" i="20"/>
  <c r="S35" i="20"/>
  <c r="R35" i="20"/>
  <c r="Q35" i="20"/>
  <c r="P35" i="20"/>
  <c r="E35" i="20"/>
  <c r="U35" i="20" s="1"/>
  <c r="W33" i="20"/>
  <c r="V33" i="20"/>
  <c r="O33" i="20"/>
  <c r="N33" i="20"/>
  <c r="M33" i="20"/>
  <c r="L33" i="20"/>
  <c r="K33" i="20"/>
  <c r="J33" i="20"/>
  <c r="I33" i="20"/>
  <c r="H33" i="20"/>
  <c r="G33" i="20"/>
  <c r="F33" i="20"/>
  <c r="C33" i="20"/>
  <c r="B33" i="20"/>
  <c r="S32" i="20"/>
  <c r="R32" i="20"/>
  <c r="Q32" i="20"/>
  <c r="P32" i="20"/>
  <c r="E32" i="20"/>
  <c r="W30" i="20"/>
  <c r="V30" i="20"/>
  <c r="O30" i="20"/>
  <c r="N30" i="20"/>
  <c r="M30" i="20"/>
  <c r="L30" i="20"/>
  <c r="K30" i="20"/>
  <c r="J30" i="20"/>
  <c r="I30" i="20"/>
  <c r="Q30" i="20" s="1"/>
  <c r="H30" i="20"/>
  <c r="P30" i="20" s="1"/>
  <c r="G30" i="20"/>
  <c r="F30" i="20"/>
  <c r="C30" i="20"/>
  <c r="E30" i="20" s="1"/>
  <c r="B30" i="20"/>
  <c r="S29" i="20"/>
  <c r="R29" i="20"/>
  <c r="Q29" i="20"/>
  <c r="P29" i="20"/>
  <c r="E29" i="20"/>
  <c r="T29" i="20" s="1"/>
  <c r="S28" i="20"/>
  <c r="R28" i="20"/>
  <c r="Q28" i="20"/>
  <c r="P28" i="20"/>
  <c r="E28" i="20"/>
  <c r="U28" i="20" s="1"/>
  <c r="U27" i="20"/>
  <c r="T27" i="20"/>
  <c r="S27" i="20"/>
  <c r="R27" i="20"/>
  <c r="Q27" i="20"/>
  <c r="P27" i="20"/>
  <c r="E27" i="20"/>
  <c r="U26" i="20"/>
  <c r="T26" i="20"/>
  <c r="S26" i="20"/>
  <c r="R26" i="20"/>
  <c r="Q26" i="20"/>
  <c r="P26" i="20"/>
  <c r="E26" i="20"/>
  <c r="W24" i="20"/>
  <c r="V24" i="20"/>
  <c r="S24" i="20"/>
  <c r="O24" i="20"/>
  <c r="N24" i="20"/>
  <c r="M24" i="20"/>
  <c r="L24" i="20"/>
  <c r="K24" i="20"/>
  <c r="J24" i="20"/>
  <c r="I24" i="20"/>
  <c r="H24" i="20"/>
  <c r="P24" i="20" s="1"/>
  <c r="G24" i="20"/>
  <c r="F24" i="20"/>
  <c r="C24" i="20"/>
  <c r="B24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U21" i="20"/>
  <c r="S21" i="20"/>
  <c r="R21" i="20"/>
  <c r="Q21" i="20"/>
  <c r="P21" i="20"/>
  <c r="E21" i="20"/>
  <c r="T21" i="20" s="1"/>
  <c r="S20" i="20"/>
  <c r="R20" i="20"/>
  <c r="Q20" i="20"/>
  <c r="P20" i="20"/>
  <c r="E20" i="20"/>
  <c r="T20" i="20" s="1"/>
  <c r="S19" i="20"/>
  <c r="R19" i="20"/>
  <c r="Q19" i="20"/>
  <c r="P19" i="20"/>
  <c r="E19" i="20"/>
  <c r="U19" i="20" s="1"/>
  <c r="S18" i="20"/>
  <c r="R18" i="20"/>
  <c r="Q18" i="20"/>
  <c r="P18" i="20"/>
  <c r="E18" i="20"/>
  <c r="W16" i="20"/>
  <c r="V16" i="20"/>
  <c r="O16" i="20"/>
  <c r="N16" i="20"/>
  <c r="M16" i="20"/>
  <c r="L16" i="20"/>
  <c r="K16" i="20"/>
  <c r="J16" i="20"/>
  <c r="I16" i="20"/>
  <c r="Q16" i="20" s="1"/>
  <c r="H16" i="20"/>
  <c r="G16" i="20"/>
  <c r="F16" i="20"/>
  <c r="C16" i="20"/>
  <c r="E16" i="20" s="1"/>
  <c r="B16" i="20"/>
  <c r="S15" i="20"/>
  <c r="R15" i="20"/>
  <c r="Q15" i="20"/>
  <c r="P15" i="20"/>
  <c r="E15" i="20"/>
  <c r="T15" i="20" s="1"/>
  <c r="S14" i="20"/>
  <c r="R14" i="20"/>
  <c r="Q14" i="20"/>
  <c r="P14" i="20"/>
  <c r="E14" i="20"/>
  <c r="U14" i="20" s="1"/>
  <c r="U13" i="20"/>
  <c r="S13" i="20"/>
  <c r="R13" i="20"/>
  <c r="Q13" i="20"/>
  <c r="P13" i="20"/>
  <c r="E13" i="20"/>
  <c r="T13" i="20" s="1"/>
  <c r="U12" i="20"/>
  <c r="T12" i="20"/>
  <c r="S12" i="20"/>
  <c r="R12" i="20"/>
  <c r="Q12" i="20"/>
  <c r="P12" i="20"/>
  <c r="E12" i="20"/>
  <c r="S11" i="20"/>
  <c r="R11" i="20"/>
  <c r="Q11" i="20"/>
  <c r="P11" i="20"/>
  <c r="E11" i="20"/>
  <c r="T11" i="20" s="1"/>
  <c r="S10" i="20"/>
  <c r="R10" i="20"/>
  <c r="Q10" i="20"/>
  <c r="P10" i="20"/>
  <c r="E10" i="20"/>
  <c r="U10" i="20" s="1"/>
  <c r="U9" i="20"/>
  <c r="S9" i="20"/>
  <c r="R9" i="20"/>
  <c r="Q9" i="20"/>
  <c r="P9" i="20"/>
  <c r="E9" i="20"/>
  <c r="T9" i="20" s="1"/>
  <c r="T93" i="19"/>
  <c r="S93" i="19"/>
  <c r="R93" i="19"/>
  <c r="Q93" i="19"/>
  <c r="P93" i="19"/>
  <c r="E93" i="19"/>
  <c r="U93" i="19" s="1"/>
  <c r="S92" i="19"/>
  <c r="R92" i="19"/>
  <c r="Q92" i="19"/>
  <c r="P92" i="19"/>
  <c r="E92" i="19"/>
  <c r="T92" i="19" s="1"/>
  <c r="S91" i="19"/>
  <c r="R91" i="19"/>
  <c r="Q91" i="19"/>
  <c r="P91" i="19"/>
  <c r="E91" i="19"/>
  <c r="U91" i="19" s="1"/>
  <c r="U90" i="19"/>
  <c r="T90" i="19"/>
  <c r="S90" i="19"/>
  <c r="R90" i="19"/>
  <c r="Q90" i="19"/>
  <c r="P90" i="19"/>
  <c r="E90" i="19"/>
  <c r="T89" i="19"/>
  <c r="S89" i="19"/>
  <c r="R89" i="19"/>
  <c r="Q89" i="19"/>
  <c r="P89" i="19"/>
  <c r="E89" i="19"/>
  <c r="U89" i="19" s="1"/>
  <c r="S88" i="19"/>
  <c r="R88" i="19"/>
  <c r="Q88" i="19"/>
  <c r="P88" i="19"/>
  <c r="E88" i="19"/>
  <c r="T88" i="19" s="1"/>
  <c r="S87" i="19"/>
  <c r="R87" i="19"/>
  <c r="Q87" i="19"/>
  <c r="P87" i="19"/>
  <c r="E87" i="19"/>
  <c r="T87" i="19" s="1"/>
  <c r="U86" i="19"/>
  <c r="T86" i="19"/>
  <c r="S86" i="19"/>
  <c r="R86" i="19"/>
  <c r="Q86" i="19"/>
  <c r="P86" i="19"/>
  <c r="E86" i="19"/>
  <c r="W72" i="19"/>
  <c r="V72" i="19"/>
  <c r="O72" i="19"/>
  <c r="N72" i="19"/>
  <c r="M72" i="19"/>
  <c r="L72" i="19"/>
  <c r="K72" i="19"/>
  <c r="J72" i="19"/>
  <c r="I72" i="19"/>
  <c r="H72" i="19"/>
  <c r="P72" i="19" s="1"/>
  <c r="G72" i="19"/>
  <c r="F72" i="19"/>
  <c r="C72" i="19"/>
  <c r="B72" i="19"/>
  <c r="W71" i="19"/>
  <c r="V71" i="19"/>
  <c r="O71" i="19"/>
  <c r="N71" i="19"/>
  <c r="M71" i="19"/>
  <c r="L71" i="19"/>
  <c r="K71" i="19"/>
  <c r="J71" i="19"/>
  <c r="I71" i="19"/>
  <c r="H71" i="19"/>
  <c r="P71" i="19" s="1"/>
  <c r="G71" i="19"/>
  <c r="F71" i="19"/>
  <c r="C71" i="19"/>
  <c r="B71" i="19"/>
  <c r="W70" i="19"/>
  <c r="V70" i="19"/>
  <c r="O70" i="19"/>
  <c r="N70" i="19"/>
  <c r="M70" i="19"/>
  <c r="L70" i="19"/>
  <c r="K70" i="19"/>
  <c r="J70" i="19"/>
  <c r="I70" i="19"/>
  <c r="S70" i="19" s="1"/>
  <c r="H70" i="19"/>
  <c r="G70" i="19"/>
  <c r="F70" i="19"/>
  <c r="C70" i="19"/>
  <c r="B70" i="19"/>
  <c r="E70" i="19" s="1"/>
  <c r="S69" i="19"/>
  <c r="R69" i="19"/>
  <c r="Q69" i="19"/>
  <c r="P69" i="19"/>
  <c r="T69" i="19" s="1"/>
  <c r="E69" i="19"/>
  <c r="W67" i="19"/>
  <c r="V67" i="19"/>
  <c r="O67" i="19"/>
  <c r="N67" i="19"/>
  <c r="M67" i="19"/>
  <c r="L67" i="19"/>
  <c r="K67" i="19"/>
  <c r="J67" i="19"/>
  <c r="I67" i="19"/>
  <c r="S67" i="19" s="1"/>
  <c r="H67" i="19"/>
  <c r="G67" i="19"/>
  <c r="F67" i="19"/>
  <c r="C67" i="19"/>
  <c r="B67" i="19"/>
  <c r="W66" i="19"/>
  <c r="V66" i="19"/>
  <c r="O66" i="19"/>
  <c r="N66" i="19"/>
  <c r="M66" i="19"/>
  <c r="L66" i="19"/>
  <c r="K66" i="19"/>
  <c r="J66" i="19"/>
  <c r="I66" i="19"/>
  <c r="H66" i="19"/>
  <c r="G66" i="19"/>
  <c r="F66" i="19"/>
  <c r="C66" i="19"/>
  <c r="B66" i="19"/>
  <c r="E66" i="19" s="1"/>
  <c r="U65" i="19"/>
  <c r="S65" i="19"/>
  <c r="R65" i="19"/>
  <c r="Q65" i="19"/>
  <c r="P65" i="19"/>
  <c r="E65" i="19"/>
  <c r="T65" i="19" s="1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U63" i="19" s="1"/>
  <c r="S62" i="19"/>
  <c r="R62" i="19"/>
  <c r="Q62" i="19"/>
  <c r="P62" i="19"/>
  <c r="E62" i="19"/>
  <c r="T62" i="19" s="1"/>
  <c r="U61" i="19"/>
  <c r="S61" i="19"/>
  <c r="R61" i="19"/>
  <c r="Q61" i="19"/>
  <c r="P61" i="19"/>
  <c r="E61" i="19"/>
  <c r="T61" i="19" s="1"/>
  <c r="V59" i="19"/>
  <c r="O59" i="19"/>
  <c r="N59" i="19"/>
  <c r="M59" i="19"/>
  <c r="L59" i="19"/>
  <c r="K59" i="19"/>
  <c r="J59" i="19"/>
  <c r="I59" i="19"/>
  <c r="S59" i="19" s="1"/>
  <c r="H59" i="19"/>
  <c r="G59" i="19"/>
  <c r="F59" i="19"/>
  <c r="C59" i="19"/>
  <c r="B59" i="19"/>
  <c r="S58" i="19"/>
  <c r="R58" i="19"/>
  <c r="Q58" i="19"/>
  <c r="P58" i="19"/>
  <c r="E58" i="19"/>
  <c r="T58" i="19" s="1"/>
  <c r="S57" i="19"/>
  <c r="R57" i="19"/>
  <c r="Q57" i="19"/>
  <c r="P57" i="19"/>
  <c r="E57" i="19"/>
  <c r="T57" i="19" s="1"/>
  <c r="S56" i="19"/>
  <c r="R56" i="19"/>
  <c r="Q56" i="19"/>
  <c r="P56" i="19"/>
  <c r="E56" i="19"/>
  <c r="S55" i="19"/>
  <c r="R55" i="19"/>
  <c r="Q55" i="19"/>
  <c r="P55" i="19"/>
  <c r="E55" i="19"/>
  <c r="W53" i="19"/>
  <c r="V53" i="19"/>
  <c r="O53" i="19"/>
  <c r="N53" i="19"/>
  <c r="M53" i="19"/>
  <c r="L53" i="19"/>
  <c r="K53" i="19"/>
  <c r="J53" i="19"/>
  <c r="I53" i="19"/>
  <c r="H53" i="19"/>
  <c r="G53" i="19"/>
  <c r="F53" i="19"/>
  <c r="C53" i="19"/>
  <c r="B53" i="19"/>
  <c r="E53" i="19" s="1"/>
  <c r="U52" i="19"/>
  <c r="S52" i="19"/>
  <c r="R52" i="19"/>
  <c r="Q52" i="19"/>
  <c r="P52" i="19"/>
  <c r="E52" i="19"/>
  <c r="T52" i="19" s="1"/>
  <c r="S51" i="19"/>
  <c r="R51" i="19"/>
  <c r="Q51" i="19"/>
  <c r="U51" i="19" s="1"/>
  <c r="P51" i="19"/>
  <c r="T51" i="19" s="1"/>
  <c r="E51" i="19"/>
  <c r="S50" i="19"/>
  <c r="R50" i="19"/>
  <c r="Q50" i="19"/>
  <c r="P50" i="19"/>
  <c r="E50" i="19"/>
  <c r="U50" i="19" s="1"/>
  <c r="S49" i="19"/>
  <c r="R49" i="19"/>
  <c r="Q49" i="19"/>
  <c r="P49" i="19"/>
  <c r="E49" i="19"/>
  <c r="T49" i="19" s="1"/>
  <c r="S48" i="19"/>
  <c r="R48" i="19"/>
  <c r="Q48" i="19"/>
  <c r="P48" i="19"/>
  <c r="E48" i="19"/>
  <c r="S47" i="19"/>
  <c r="R47" i="19"/>
  <c r="Q47" i="19"/>
  <c r="P47" i="19"/>
  <c r="E47" i="19"/>
  <c r="U47" i="19" s="1"/>
  <c r="T46" i="19"/>
  <c r="S46" i="19"/>
  <c r="R46" i="19"/>
  <c r="Q46" i="19"/>
  <c r="P46" i="19"/>
  <c r="E46" i="19"/>
  <c r="U46" i="19" s="1"/>
  <c r="S45" i="19"/>
  <c r="R45" i="19"/>
  <c r="Q45" i="19"/>
  <c r="P45" i="19"/>
  <c r="E45" i="19"/>
  <c r="T45" i="19" s="1"/>
  <c r="S44" i="19"/>
  <c r="R44" i="19"/>
  <c r="Q44" i="19"/>
  <c r="P44" i="19"/>
  <c r="E44" i="19"/>
  <c r="T44" i="19" s="1"/>
  <c r="S43" i="19"/>
  <c r="R43" i="19"/>
  <c r="Q43" i="19"/>
  <c r="U43" i="19" s="1"/>
  <c r="P43" i="19"/>
  <c r="T43" i="19" s="1"/>
  <c r="E43" i="19"/>
  <c r="S42" i="19"/>
  <c r="R42" i="19"/>
  <c r="Q42" i="19"/>
  <c r="P42" i="19"/>
  <c r="E42" i="19"/>
  <c r="W40" i="19"/>
  <c r="V40" i="19"/>
  <c r="O40" i="19"/>
  <c r="N40" i="19"/>
  <c r="M40" i="19"/>
  <c r="L40" i="19"/>
  <c r="K40" i="19"/>
  <c r="J40" i="19"/>
  <c r="I40" i="19"/>
  <c r="H40" i="19"/>
  <c r="G40" i="19"/>
  <c r="F40" i="19"/>
  <c r="C40" i="19"/>
  <c r="B40" i="19"/>
  <c r="E40" i="19" s="1"/>
  <c r="S39" i="19"/>
  <c r="R39" i="19"/>
  <c r="Q39" i="19"/>
  <c r="P39" i="19"/>
  <c r="E39" i="19"/>
  <c r="T38" i="19"/>
  <c r="S38" i="19"/>
  <c r="R38" i="19"/>
  <c r="Q38" i="19"/>
  <c r="P38" i="19"/>
  <c r="E38" i="19"/>
  <c r="U38" i="19" s="1"/>
  <c r="T37" i="19"/>
  <c r="S37" i="19"/>
  <c r="R37" i="19"/>
  <c r="Q37" i="19"/>
  <c r="P37" i="19"/>
  <c r="E37" i="19"/>
  <c r="U37" i="19" s="1"/>
  <c r="S36" i="19"/>
  <c r="R36" i="19"/>
  <c r="Q36" i="19"/>
  <c r="P36" i="19"/>
  <c r="E36" i="19"/>
  <c r="T36" i="19" s="1"/>
  <c r="S35" i="19"/>
  <c r="R35" i="19"/>
  <c r="Q35" i="19"/>
  <c r="P35" i="19"/>
  <c r="E35" i="19"/>
  <c r="T35" i="19" s="1"/>
  <c r="W33" i="19"/>
  <c r="V33" i="19"/>
  <c r="O33" i="19"/>
  <c r="N33" i="19"/>
  <c r="M33" i="19"/>
  <c r="L33" i="19"/>
  <c r="K33" i="19"/>
  <c r="J33" i="19"/>
  <c r="I33" i="19"/>
  <c r="H33" i="19"/>
  <c r="R33" i="19" s="1"/>
  <c r="G33" i="19"/>
  <c r="F33" i="19"/>
  <c r="C33" i="19"/>
  <c r="B33" i="19"/>
  <c r="E33" i="19" s="1"/>
  <c r="S32" i="19"/>
  <c r="R32" i="19"/>
  <c r="Q32" i="19"/>
  <c r="P32" i="19"/>
  <c r="T32" i="19" s="1"/>
  <c r="E32" i="19"/>
  <c r="U32" i="19" s="1"/>
  <c r="W30" i="19"/>
  <c r="V30" i="19"/>
  <c r="O30" i="19"/>
  <c r="N30" i="19"/>
  <c r="M30" i="19"/>
  <c r="L30" i="19"/>
  <c r="K30" i="19"/>
  <c r="J30" i="19"/>
  <c r="I30" i="19"/>
  <c r="H30" i="19"/>
  <c r="P30" i="19" s="1"/>
  <c r="G30" i="19"/>
  <c r="F30" i="19"/>
  <c r="C30" i="19"/>
  <c r="B30" i="19"/>
  <c r="S29" i="19"/>
  <c r="R29" i="19"/>
  <c r="Q29" i="19"/>
  <c r="P29" i="19"/>
  <c r="E29" i="19"/>
  <c r="T29" i="19" s="1"/>
  <c r="S28" i="19"/>
  <c r="R28" i="19"/>
  <c r="Q28" i="19"/>
  <c r="P28" i="19"/>
  <c r="E28" i="19"/>
  <c r="T28" i="19" s="1"/>
  <c r="S27" i="19"/>
  <c r="R27" i="19"/>
  <c r="Q27" i="19"/>
  <c r="P27" i="19"/>
  <c r="E27" i="19"/>
  <c r="U27" i="19" s="1"/>
  <c r="S26" i="19"/>
  <c r="R26" i="19"/>
  <c r="Q26" i="19"/>
  <c r="P26" i="19"/>
  <c r="E26" i="19"/>
  <c r="T26" i="19" s="1"/>
  <c r="W24" i="19"/>
  <c r="V24" i="19"/>
  <c r="O24" i="19"/>
  <c r="N24" i="19"/>
  <c r="M24" i="19"/>
  <c r="L24" i="19"/>
  <c r="K24" i="19"/>
  <c r="J24" i="19"/>
  <c r="I24" i="19"/>
  <c r="S24" i="19" s="1"/>
  <c r="H24" i="19"/>
  <c r="G24" i="19"/>
  <c r="F24" i="19"/>
  <c r="C24" i="19"/>
  <c r="B24" i="19"/>
  <c r="S23" i="19"/>
  <c r="R23" i="19"/>
  <c r="Q23" i="19"/>
  <c r="P23" i="19"/>
  <c r="E23" i="19"/>
  <c r="S22" i="19"/>
  <c r="R22" i="19"/>
  <c r="Q22" i="19"/>
  <c r="P22" i="19"/>
  <c r="E22" i="19"/>
  <c r="S21" i="19"/>
  <c r="R21" i="19"/>
  <c r="Q21" i="19"/>
  <c r="P21" i="19"/>
  <c r="E21" i="19"/>
  <c r="T21" i="19" s="1"/>
  <c r="U20" i="19"/>
  <c r="S20" i="19"/>
  <c r="R20" i="19"/>
  <c r="Q20" i="19"/>
  <c r="P20" i="19"/>
  <c r="E20" i="19"/>
  <c r="T20" i="19" s="1"/>
  <c r="S19" i="19"/>
  <c r="R19" i="19"/>
  <c r="Q19" i="19"/>
  <c r="P19" i="19"/>
  <c r="E19" i="19"/>
  <c r="S18" i="19"/>
  <c r="R18" i="19"/>
  <c r="Q18" i="19"/>
  <c r="P18" i="19"/>
  <c r="E18" i="19"/>
  <c r="W16" i="19"/>
  <c r="V16" i="19"/>
  <c r="O16" i="19"/>
  <c r="N16" i="19"/>
  <c r="M16" i="19"/>
  <c r="L16" i="19"/>
  <c r="K16" i="19"/>
  <c r="J16" i="19"/>
  <c r="I16" i="19"/>
  <c r="H16" i="19"/>
  <c r="G16" i="19"/>
  <c r="F16" i="19"/>
  <c r="C16" i="19"/>
  <c r="B16" i="19"/>
  <c r="E16" i="19" s="1"/>
  <c r="S15" i="19"/>
  <c r="R15" i="19"/>
  <c r="Q15" i="19"/>
  <c r="P15" i="19"/>
  <c r="E15" i="19"/>
  <c r="T15" i="19" s="1"/>
  <c r="U14" i="19"/>
  <c r="T14" i="19"/>
  <c r="S14" i="19"/>
  <c r="R14" i="19"/>
  <c r="Q14" i="19"/>
  <c r="P14" i="19"/>
  <c r="E14" i="19"/>
  <c r="T13" i="19"/>
  <c r="S13" i="19"/>
  <c r="R13" i="19"/>
  <c r="Q13" i="19"/>
  <c r="P13" i="19"/>
  <c r="E13" i="19"/>
  <c r="U13" i="19" s="1"/>
  <c r="S12" i="19"/>
  <c r="R12" i="19"/>
  <c r="Q12" i="19"/>
  <c r="P12" i="19"/>
  <c r="E12" i="19"/>
  <c r="T12" i="19" s="1"/>
  <c r="S11" i="19"/>
  <c r="R11" i="19"/>
  <c r="Q11" i="19"/>
  <c r="P11" i="19"/>
  <c r="E11" i="19"/>
  <c r="T11" i="19" s="1"/>
  <c r="S10" i="19"/>
  <c r="R10" i="19"/>
  <c r="Q10" i="19"/>
  <c r="P10" i="19"/>
  <c r="T10" i="19" s="1"/>
  <c r="E10" i="19"/>
  <c r="S9" i="19"/>
  <c r="R9" i="19"/>
  <c r="Q9" i="19"/>
  <c r="P9" i="19"/>
  <c r="E9" i="19"/>
  <c r="T9" i="19" s="1"/>
  <c r="S93" i="18"/>
  <c r="R93" i="18"/>
  <c r="Q93" i="18"/>
  <c r="P93" i="18"/>
  <c r="E93" i="18"/>
  <c r="T93" i="18" s="1"/>
  <c r="U92" i="18"/>
  <c r="S92" i="18"/>
  <c r="R92" i="18"/>
  <c r="Q92" i="18"/>
  <c r="P92" i="18"/>
  <c r="E92" i="18"/>
  <c r="T92" i="18" s="1"/>
  <c r="T91" i="18"/>
  <c r="S91" i="18"/>
  <c r="R91" i="18"/>
  <c r="Q91" i="18"/>
  <c r="P91" i="18"/>
  <c r="E91" i="18"/>
  <c r="U91" i="18" s="1"/>
  <c r="T90" i="18"/>
  <c r="S90" i="18"/>
  <c r="R90" i="18"/>
  <c r="Q90" i="18"/>
  <c r="P90" i="18"/>
  <c r="E90" i="18"/>
  <c r="U90" i="18" s="1"/>
  <c r="S89" i="18"/>
  <c r="R89" i="18"/>
  <c r="Q89" i="18"/>
  <c r="P89" i="18"/>
  <c r="E89" i="18"/>
  <c r="T89" i="18" s="1"/>
  <c r="U88" i="18"/>
  <c r="S88" i="18"/>
  <c r="R88" i="18"/>
  <c r="Q88" i="18"/>
  <c r="P88" i="18"/>
  <c r="E88" i="18"/>
  <c r="T88" i="18" s="1"/>
  <c r="T87" i="18"/>
  <c r="S87" i="18"/>
  <c r="R87" i="18"/>
  <c r="Q87" i="18"/>
  <c r="P87" i="18"/>
  <c r="E87" i="18"/>
  <c r="U87" i="18" s="1"/>
  <c r="T86" i="18"/>
  <c r="S86" i="18"/>
  <c r="R86" i="18"/>
  <c r="Q86" i="18"/>
  <c r="P86" i="18"/>
  <c r="E86" i="18"/>
  <c r="U86" i="18" s="1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W71" i="18"/>
  <c r="V71" i="18"/>
  <c r="O71" i="18"/>
  <c r="N71" i="18"/>
  <c r="M71" i="18"/>
  <c r="L71" i="18"/>
  <c r="K71" i="18"/>
  <c r="J71" i="18"/>
  <c r="I71" i="18"/>
  <c r="S71" i="18" s="1"/>
  <c r="H71" i="18"/>
  <c r="G71" i="18"/>
  <c r="F71" i="18"/>
  <c r="C71" i="18"/>
  <c r="B71" i="18"/>
  <c r="E71" i="18" s="1"/>
  <c r="W70" i="18"/>
  <c r="V70" i="18"/>
  <c r="O70" i="18"/>
  <c r="N70" i="18"/>
  <c r="M70" i="18"/>
  <c r="L70" i="18"/>
  <c r="K70" i="18"/>
  <c r="J70" i="18"/>
  <c r="I70" i="18"/>
  <c r="Q70" i="18" s="1"/>
  <c r="H70" i="18"/>
  <c r="R70" i="18" s="1"/>
  <c r="G70" i="18"/>
  <c r="F70" i="18"/>
  <c r="C70" i="18"/>
  <c r="B70" i="18"/>
  <c r="E70" i="18" s="1"/>
  <c r="S69" i="18"/>
  <c r="R69" i="18"/>
  <c r="Q69" i="18"/>
  <c r="P69" i="18"/>
  <c r="T69" i="18" s="1"/>
  <c r="E69" i="18"/>
  <c r="U69" i="18" s="1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O66" i="18"/>
  <c r="N66" i="18"/>
  <c r="M66" i="18"/>
  <c r="L66" i="18"/>
  <c r="K66" i="18"/>
  <c r="J66" i="18"/>
  <c r="I66" i="18"/>
  <c r="S66" i="18" s="1"/>
  <c r="H66" i="18"/>
  <c r="G66" i="18"/>
  <c r="F66" i="18"/>
  <c r="C66" i="18"/>
  <c r="E66" i="18" s="1"/>
  <c r="B66" i="18"/>
  <c r="U65" i="18"/>
  <c r="S65" i="18"/>
  <c r="R65" i="18"/>
  <c r="Q65" i="18"/>
  <c r="P65" i="18"/>
  <c r="E65" i="18"/>
  <c r="T65" i="18" s="1"/>
  <c r="S64" i="18"/>
  <c r="R64" i="18"/>
  <c r="Q64" i="18"/>
  <c r="P64" i="18"/>
  <c r="E64" i="18"/>
  <c r="U64" i="18" s="1"/>
  <c r="S63" i="18"/>
  <c r="R63" i="18"/>
  <c r="Q63" i="18"/>
  <c r="P63" i="18"/>
  <c r="E63" i="18"/>
  <c r="T63" i="18" s="1"/>
  <c r="S62" i="18"/>
  <c r="R62" i="18"/>
  <c r="Q62" i="18"/>
  <c r="P62" i="18"/>
  <c r="E62" i="18"/>
  <c r="T62" i="18" s="1"/>
  <c r="S61" i="18"/>
  <c r="R61" i="18"/>
  <c r="Q61" i="18"/>
  <c r="P61" i="18"/>
  <c r="E61" i="18"/>
  <c r="T61" i="18" s="1"/>
  <c r="V59" i="18"/>
  <c r="O59" i="18"/>
  <c r="N59" i="18"/>
  <c r="M59" i="18"/>
  <c r="L59" i="18"/>
  <c r="K59" i="18"/>
  <c r="J59" i="18"/>
  <c r="I59" i="18"/>
  <c r="H59" i="18"/>
  <c r="G59" i="18"/>
  <c r="F59" i="18"/>
  <c r="C59" i="18"/>
  <c r="B59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S56" i="18"/>
  <c r="R56" i="18"/>
  <c r="Q56" i="18"/>
  <c r="P56" i="18"/>
  <c r="E56" i="18"/>
  <c r="U56" i="18" s="1"/>
  <c r="S55" i="18"/>
  <c r="R55" i="18"/>
  <c r="Q55" i="18"/>
  <c r="P55" i="18"/>
  <c r="E55" i="18"/>
  <c r="T55" i="18" s="1"/>
  <c r="W53" i="18"/>
  <c r="V53" i="18"/>
  <c r="O53" i="18"/>
  <c r="N53" i="18"/>
  <c r="M53" i="18"/>
  <c r="L53" i="18"/>
  <c r="K53" i="18"/>
  <c r="J53" i="18"/>
  <c r="I53" i="18"/>
  <c r="S53" i="18" s="1"/>
  <c r="H53" i="18"/>
  <c r="G53" i="18"/>
  <c r="F53" i="18"/>
  <c r="E53" i="18"/>
  <c r="C53" i="18"/>
  <c r="B53" i="18"/>
  <c r="U52" i="18"/>
  <c r="T52" i="18"/>
  <c r="S52" i="18"/>
  <c r="R52" i="18"/>
  <c r="Q52" i="18"/>
  <c r="P52" i="18"/>
  <c r="E52" i="18"/>
  <c r="S51" i="18"/>
  <c r="R51" i="18"/>
  <c r="Q51" i="18"/>
  <c r="P51" i="18"/>
  <c r="E51" i="18"/>
  <c r="U51" i="18" s="1"/>
  <c r="S50" i="18"/>
  <c r="R50" i="18"/>
  <c r="Q50" i="18"/>
  <c r="P50" i="18"/>
  <c r="E50" i="18"/>
  <c r="T50" i="18" s="1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S47" i="18"/>
  <c r="R47" i="18"/>
  <c r="Q47" i="18"/>
  <c r="P47" i="18"/>
  <c r="E47" i="18"/>
  <c r="U47" i="18" s="1"/>
  <c r="S46" i="18"/>
  <c r="R46" i="18"/>
  <c r="Q46" i="18"/>
  <c r="P46" i="18"/>
  <c r="E46" i="18"/>
  <c r="T46" i="18" s="1"/>
  <c r="S45" i="18"/>
  <c r="R45" i="18"/>
  <c r="Q45" i="18"/>
  <c r="P45" i="18"/>
  <c r="E45" i="18"/>
  <c r="T44" i="18"/>
  <c r="S44" i="18"/>
  <c r="R44" i="18"/>
  <c r="Q44" i="18"/>
  <c r="P44" i="18"/>
  <c r="E44" i="18"/>
  <c r="U44" i="18" s="1"/>
  <c r="T43" i="18"/>
  <c r="S43" i="18"/>
  <c r="R43" i="18"/>
  <c r="Q43" i="18"/>
  <c r="P43" i="18"/>
  <c r="E43" i="18"/>
  <c r="S42" i="18"/>
  <c r="R42" i="18"/>
  <c r="Q42" i="18"/>
  <c r="P42" i="18"/>
  <c r="E42" i="18"/>
  <c r="T42" i="18" s="1"/>
  <c r="W40" i="18"/>
  <c r="V40" i="18"/>
  <c r="O40" i="18"/>
  <c r="N40" i="18"/>
  <c r="M40" i="18"/>
  <c r="L40" i="18"/>
  <c r="K40" i="18"/>
  <c r="J40" i="18"/>
  <c r="I40" i="18"/>
  <c r="S40" i="18" s="1"/>
  <c r="H40" i="18"/>
  <c r="G40" i="18"/>
  <c r="F40" i="18"/>
  <c r="C40" i="18"/>
  <c r="B40" i="18"/>
  <c r="E40" i="18" s="1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S37" i="18"/>
  <c r="R37" i="18"/>
  <c r="Q37" i="18"/>
  <c r="P37" i="18"/>
  <c r="E37" i="18"/>
  <c r="T37" i="18" s="1"/>
  <c r="S36" i="18"/>
  <c r="R36" i="18"/>
  <c r="Q36" i="18"/>
  <c r="U36" i="18" s="1"/>
  <c r="P36" i="18"/>
  <c r="E36" i="18"/>
  <c r="S35" i="18"/>
  <c r="R35" i="18"/>
  <c r="Q35" i="18"/>
  <c r="P35" i="18"/>
  <c r="E35" i="18"/>
  <c r="T35" i="18" s="1"/>
  <c r="W33" i="18"/>
  <c r="V33" i="18"/>
  <c r="O33" i="18"/>
  <c r="N33" i="18"/>
  <c r="M33" i="18"/>
  <c r="L33" i="18"/>
  <c r="K33" i="18"/>
  <c r="J33" i="18"/>
  <c r="I33" i="18"/>
  <c r="H33" i="18"/>
  <c r="G33" i="18"/>
  <c r="F33" i="18"/>
  <c r="C33" i="18"/>
  <c r="B33" i="18"/>
  <c r="E33" i="18" s="1"/>
  <c r="S32" i="18"/>
  <c r="R32" i="18"/>
  <c r="Q32" i="18"/>
  <c r="P32" i="18"/>
  <c r="E32" i="18"/>
  <c r="T32" i="18" s="1"/>
  <c r="W30" i="18"/>
  <c r="V30" i="18"/>
  <c r="O30" i="18"/>
  <c r="N30" i="18"/>
  <c r="M30" i="18"/>
  <c r="L30" i="18"/>
  <c r="K30" i="18"/>
  <c r="J30" i="18"/>
  <c r="I30" i="18"/>
  <c r="S30" i="18" s="1"/>
  <c r="H30" i="18"/>
  <c r="P30" i="18" s="1"/>
  <c r="G30" i="18"/>
  <c r="F30" i="18"/>
  <c r="E30" i="18"/>
  <c r="C30" i="18"/>
  <c r="B30" i="18"/>
  <c r="T29" i="18"/>
  <c r="S29" i="18"/>
  <c r="R29" i="18"/>
  <c r="Q29" i="18"/>
  <c r="P29" i="18"/>
  <c r="E29" i="18"/>
  <c r="U29" i="18" s="1"/>
  <c r="T28" i="18"/>
  <c r="S28" i="18"/>
  <c r="R28" i="18"/>
  <c r="Q28" i="18"/>
  <c r="P28" i="18"/>
  <c r="E28" i="18"/>
  <c r="U28" i="18" s="1"/>
  <c r="S27" i="18"/>
  <c r="R27" i="18"/>
  <c r="Q27" i="18"/>
  <c r="P27" i="18"/>
  <c r="E27" i="18"/>
  <c r="U26" i="18"/>
  <c r="S26" i="18"/>
  <c r="R26" i="18"/>
  <c r="Q26" i="18"/>
  <c r="P26" i="18"/>
  <c r="E26" i="18"/>
  <c r="T26" i="18" s="1"/>
  <c r="W24" i="18"/>
  <c r="V24" i="18"/>
  <c r="O24" i="18"/>
  <c r="N24" i="18"/>
  <c r="M24" i="18"/>
  <c r="L24" i="18"/>
  <c r="K24" i="18"/>
  <c r="J24" i="18"/>
  <c r="I24" i="18"/>
  <c r="S24" i="18" s="1"/>
  <c r="H24" i="18"/>
  <c r="R24" i="18" s="1"/>
  <c r="G24" i="18"/>
  <c r="F24" i="18"/>
  <c r="C24" i="18"/>
  <c r="E24" i="18" s="1"/>
  <c r="B24" i="18"/>
  <c r="T23" i="18"/>
  <c r="S23" i="18"/>
  <c r="R23" i="18"/>
  <c r="Q23" i="18"/>
  <c r="P23" i="18"/>
  <c r="E23" i="18"/>
  <c r="U23" i="18" s="1"/>
  <c r="S22" i="18"/>
  <c r="R22" i="18"/>
  <c r="Q22" i="18"/>
  <c r="P22" i="18"/>
  <c r="E22" i="18"/>
  <c r="U21" i="18"/>
  <c r="S21" i="18"/>
  <c r="R21" i="18"/>
  <c r="Q21" i="18"/>
  <c r="P21" i="18"/>
  <c r="E21" i="18"/>
  <c r="T21" i="18" s="1"/>
  <c r="T20" i="18"/>
  <c r="S20" i="18"/>
  <c r="R20" i="18"/>
  <c r="Q20" i="18"/>
  <c r="P20" i="18"/>
  <c r="E20" i="18"/>
  <c r="U20" i="18" s="1"/>
  <c r="T19" i="18"/>
  <c r="S19" i="18"/>
  <c r="R19" i="18"/>
  <c r="Q19" i="18"/>
  <c r="P19" i="18"/>
  <c r="E19" i="18"/>
  <c r="U19" i="18" s="1"/>
  <c r="S18" i="18"/>
  <c r="R18" i="18"/>
  <c r="Q18" i="18"/>
  <c r="P18" i="18"/>
  <c r="E18" i="18"/>
  <c r="W16" i="18"/>
  <c r="V16" i="18"/>
  <c r="O16" i="18"/>
  <c r="N16" i="18"/>
  <c r="M16" i="18"/>
  <c r="L16" i="18"/>
  <c r="K16" i="18"/>
  <c r="J16" i="18"/>
  <c r="I16" i="18"/>
  <c r="S16" i="18" s="1"/>
  <c r="H16" i="18"/>
  <c r="G16" i="18"/>
  <c r="F16" i="18"/>
  <c r="E16" i="18"/>
  <c r="C16" i="18"/>
  <c r="B16" i="18"/>
  <c r="U15" i="18"/>
  <c r="T15" i="18"/>
  <c r="S15" i="18"/>
  <c r="R15" i="18"/>
  <c r="Q15" i="18"/>
  <c r="P15" i="18"/>
  <c r="E15" i="18"/>
  <c r="S14" i="18"/>
  <c r="R14" i="18"/>
  <c r="Q14" i="18"/>
  <c r="P14" i="18"/>
  <c r="E14" i="18"/>
  <c r="U14" i="18" s="1"/>
  <c r="S13" i="18"/>
  <c r="R13" i="18"/>
  <c r="Q13" i="18"/>
  <c r="P13" i="18"/>
  <c r="E13" i="18"/>
  <c r="S12" i="18"/>
  <c r="R12" i="18"/>
  <c r="Q12" i="18"/>
  <c r="P12" i="18"/>
  <c r="E12" i="18"/>
  <c r="T12" i="18" s="1"/>
  <c r="U11" i="18"/>
  <c r="T11" i="18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U93" i="17"/>
  <c r="S93" i="17"/>
  <c r="R93" i="17"/>
  <c r="Q93" i="17"/>
  <c r="P93" i="17"/>
  <c r="E93" i="17"/>
  <c r="T93" i="17" s="1"/>
  <c r="T92" i="17"/>
  <c r="S92" i="17"/>
  <c r="R92" i="17"/>
  <c r="Q92" i="17"/>
  <c r="P92" i="17"/>
  <c r="E92" i="17"/>
  <c r="U92" i="17" s="1"/>
  <c r="S91" i="17"/>
  <c r="R91" i="17"/>
  <c r="Q91" i="17"/>
  <c r="P91" i="17"/>
  <c r="E91" i="17"/>
  <c r="S90" i="17"/>
  <c r="R90" i="17"/>
  <c r="Q90" i="17"/>
  <c r="P90" i="17"/>
  <c r="E90" i="17"/>
  <c r="U89" i="17"/>
  <c r="S89" i="17"/>
  <c r="R89" i="17"/>
  <c r="Q89" i="17"/>
  <c r="P89" i="17"/>
  <c r="E89" i="17"/>
  <c r="T89" i="17" s="1"/>
  <c r="T88" i="17"/>
  <c r="S88" i="17"/>
  <c r="R88" i="17"/>
  <c r="Q88" i="17"/>
  <c r="P88" i="17"/>
  <c r="E88" i="17"/>
  <c r="U88" i="17" s="1"/>
  <c r="S87" i="17"/>
  <c r="R87" i="17"/>
  <c r="Q87" i="17"/>
  <c r="P87" i="17"/>
  <c r="E87" i="17"/>
  <c r="S86" i="17"/>
  <c r="R86" i="17"/>
  <c r="Q86" i="17"/>
  <c r="P86" i="17"/>
  <c r="E86" i="17"/>
  <c r="W72" i="17"/>
  <c r="V72" i="17"/>
  <c r="O72" i="17"/>
  <c r="N72" i="17"/>
  <c r="M72" i="17"/>
  <c r="L72" i="17"/>
  <c r="K72" i="17"/>
  <c r="J72" i="17"/>
  <c r="I72" i="17"/>
  <c r="S72" i="17" s="1"/>
  <c r="H72" i="17"/>
  <c r="R72" i="17" s="1"/>
  <c r="G72" i="17"/>
  <c r="F72" i="17"/>
  <c r="C72" i="17"/>
  <c r="B72" i="17"/>
  <c r="W71" i="17"/>
  <c r="V71" i="17"/>
  <c r="Q71" i="17"/>
  <c r="O71" i="17"/>
  <c r="N71" i="17"/>
  <c r="M71" i="17"/>
  <c r="L71" i="17"/>
  <c r="K71" i="17"/>
  <c r="J71" i="17"/>
  <c r="I71" i="17"/>
  <c r="S71" i="17" s="1"/>
  <c r="H71" i="17"/>
  <c r="R71" i="17" s="1"/>
  <c r="G71" i="17"/>
  <c r="F71" i="17"/>
  <c r="C71" i="17"/>
  <c r="E71" i="17" s="1"/>
  <c r="B71" i="17"/>
  <c r="W70" i="17"/>
  <c r="V70" i="17"/>
  <c r="S70" i="17"/>
  <c r="O70" i="17"/>
  <c r="N70" i="17"/>
  <c r="M70" i="17"/>
  <c r="L70" i="17"/>
  <c r="K70" i="17"/>
  <c r="J70" i="17"/>
  <c r="I70" i="17"/>
  <c r="Q70" i="17" s="1"/>
  <c r="H70" i="17"/>
  <c r="R70" i="17" s="1"/>
  <c r="G70" i="17"/>
  <c r="F70" i="17"/>
  <c r="C70" i="17"/>
  <c r="B70" i="17"/>
  <c r="E70" i="17" s="1"/>
  <c r="S69" i="17"/>
  <c r="R69" i="17"/>
  <c r="Q69" i="17"/>
  <c r="P69" i="17"/>
  <c r="E69" i="17"/>
  <c r="W67" i="17"/>
  <c r="V67" i="17"/>
  <c r="O67" i="17"/>
  <c r="N67" i="17"/>
  <c r="M67" i="17"/>
  <c r="L67" i="17"/>
  <c r="K67" i="17"/>
  <c r="J67" i="17"/>
  <c r="I67" i="17"/>
  <c r="S67" i="17" s="1"/>
  <c r="H67" i="17"/>
  <c r="G67" i="17"/>
  <c r="F67" i="17"/>
  <c r="C67" i="17"/>
  <c r="B67" i="17"/>
  <c r="E67" i="17" s="1"/>
  <c r="W66" i="17"/>
  <c r="V66" i="17"/>
  <c r="Q66" i="17"/>
  <c r="O66" i="17"/>
  <c r="N66" i="17"/>
  <c r="M66" i="17"/>
  <c r="L66" i="17"/>
  <c r="K66" i="17"/>
  <c r="J66" i="17"/>
  <c r="I66" i="17"/>
  <c r="S66" i="17" s="1"/>
  <c r="H66" i="17"/>
  <c r="R66" i="17" s="1"/>
  <c r="G66" i="17"/>
  <c r="F66" i="17"/>
  <c r="C66" i="17"/>
  <c r="B66" i="17"/>
  <c r="E66" i="17" s="1"/>
  <c r="T65" i="17"/>
  <c r="S65" i="17"/>
  <c r="R65" i="17"/>
  <c r="Q65" i="17"/>
  <c r="P65" i="17"/>
  <c r="E65" i="17"/>
  <c r="U65" i="17" s="1"/>
  <c r="S64" i="17"/>
  <c r="R64" i="17"/>
  <c r="Q64" i="17"/>
  <c r="P64" i="17"/>
  <c r="E64" i="17"/>
  <c r="S63" i="17"/>
  <c r="R63" i="17"/>
  <c r="Q63" i="17"/>
  <c r="P63" i="17"/>
  <c r="E63" i="17"/>
  <c r="T62" i="17"/>
  <c r="S62" i="17"/>
  <c r="R62" i="17"/>
  <c r="Q62" i="17"/>
  <c r="P62" i="17"/>
  <c r="E62" i="17"/>
  <c r="U62" i="17" s="1"/>
  <c r="T61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S59" i="17" s="1"/>
  <c r="H59" i="17"/>
  <c r="G59" i="17"/>
  <c r="F59" i="17"/>
  <c r="C59" i="17"/>
  <c r="B59" i="17"/>
  <c r="E59" i="17" s="1"/>
  <c r="S58" i="17"/>
  <c r="R58" i="17"/>
  <c r="Q58" i="17"/>
  <c r="P58" i="17"/>
  <c r="E58" i="17"/>
  <c r="U58" i="17" s="1"/>
  <c r="T57" i="17"/>
  <c r="S57" i="17"/>
  <c r="R57" i="17"/>
  <c r="Q57" i="17"/>
  <c r="P57" i="17"/>
  <c r="E57" i="17"/>
  <c r="U57" i="17" s="1"/>
  <c r="S56" i="17"/>
  <c r="R56" i="17"/>
  <c r="Q56" i="17"/>
  <c r="P56" i="17"/>
  <c r="E56" i="17"/>
  <c r="S55" i="17"/>
  <c r="R55" i="17"/>
  <c r="Q55" i="17"/>
  <c r="P55" i="17"/>
  <c r="E55" i="17"/>
  <c r="W53" i="17"/>
  <c r="V53" i="17"/>
  <c r="O53" i="17"/>
  <c r="N53" i="17"/>
  <c r="M53" i="17"/>
  <c r="L53" i="17"/>
  <c r="K53" i="17"/>
  <c r="J53" i="17"/>
  <c r="I53" i="17"/>
  <c r="S53" i="17" s="1"/>
  <c r="H53" i="17"/>
  <c r="R53" i="17" s="1"/>
  <c r="G53" i="17"/>
  <c r="F53" i="17"/>
  <c r="C53" i="17"/>
  <c r="B53" i="17"/>
  <c r="T52" i="17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T50" i="17" s="1"/>
  <c r="U49" i="17"/>
  <c r="T49" i="17"/>
  <c r="S49" i="17"/>
  <c r="R49" i="17"/>
  <c r="Q49" i="17"/>
  <c r="P49" i="17"/>
  <c r="E49" i="17"/>
  <c r="T48" i="17"/>
  <c r="S48" i="17"/>
  <c r="R48" i="17"/>
  <c r="Q48" i="17"/>
  <c r="P48" i="17"/>
  <c r="E48" i="17"/>
  <c r="U48" i="17" s="1"/>
  <c r="S47" i="17"/>
  <c r="R47" i="17"/>
  <c r="Q47" i="17"/>
  <c r="P47" i="17"/>
  <c r="E47" i="17"/>
  <c r="S46" i="17"/>
  <c r="R46" i="17"/>
  <c r="Q46" i="17"/>
  <c r="P46" i="17"/>
  <c r="E46" i="17"/>
  <c r="T46" i="17" s="1"/>
  <c r="U45" i="17"/>
  <c r="T45" i="17"/>
  <c r="S45" i="17"/>
  <c r="R45" i="17"/>
  <c r="Q45" i="17"/>
  <c r="P45" i="17"/>
  <c r="E45" i="17"/>
  <c r="S44" i="17"/>
  <c r="R44" i="17"/>
  <c r="Q44" i="17"/>
  <c r="P44" i="17"/>
  <c r="T44" i="17" s="1"/>
  <c r="E44" i="17"/>
  <c r="U44" i="17" s="1"/>
  <c r="S43" i="17"/>
  <c r="R43" i="17"/>
  <c r="Q43" i="17"/>
  <c r="P43" i="17"/>
  <c r="E43" i="17"/>
  <c r="U42" i="17"/>
  <c r="S42" i="17"/>
  <c r="R42" i="17"/>
  <c r="Q42" i="17"/>
  <c r="P42" i="17"/>
  <c r="E42" i="17"/>
  <c r="T42" i="17" s="1"/>
  <c r="W40" i="17"/>
  <c r="V40" i="17"/>
  <c r="O40" i="17"/>
  <c r="N40" i="17"/>
  <c r="M40" i="17"/>
  <c r="L40" i="17"/>
  <c r="K40" i="17"/>
  <c r="J40" i="17"/>
  <c r="I40" i="17"/>
  <c r="S40" i="17" s="1"/>
  <c r="H40" i="17"/>
  <c r="R40" i="17" s="1"/>
  <c r="G40" i="17"/>
  <c r="F40" i="17"/>
  <c r="C40" i="17"/>
  <c r="E40" i="17" s="1"/>
  <c r="B40" i="17"/>
  <c r="S39" i="17"/>
  <c r="R39" i="17"/>
  <c r="Q39" i="17"/>
  <c r="P39" i="17"/>
  <c r="E39" i="17"/>
  <c r="U39" i="17" s="1"/>
  <c r="S38" i="17"/>
  <c r="R38" i="17"/>
  <c r="Q38" i="17"/>
  <c r="P38" i="17"/>
  <c r="E38" i="17"/>
  <c r="S37" i="17"/>
  <c r="R37" i="17"/>
  <c r="Q37" i="17"/>
  <c r="P37" i="17"/>
  <c r="E37" i="17"/>
  <c r="T37" i="17" s="1"/>
  <c r="U36" i="17"/>
  <c r="S36" i="17"/>
  <c r="R36" i="17"/>
  <c r="Q36" i="17"/>
  <c r="P36" i="17"/>
  <c r="E36" i="17"/>
  <c r="S35" i="17"/>
  <c r="R35" i="17"/>
  <c r="Q35" i="17"/>
  <c r="P35" i="17"/>
  <c r="E35" i="17"/>
  <c r="T35" i="17" s="1"/>
  <c r="W33" i="17"/>
  <c r="V33" i="17"/>
  <c r="O33" i="17"/>
  <c r="N33" i="17"/>
  <c r="M33" i="17"/>
  <c r="L33" i="17"/>
  <c r="K33" i="17"/>
  <c r="J33" i="17"/>
  <c r="I33" i="17"/>
  <c r="S33" i="17" s="1"/>
  <c r="H33" i="17"/>
  <c r="G33" i="17"/>
  <c r="F33" i="17"/>
  <c r="C33" i="17"/>
  <c r="B33" i="17"/>
  <c r="E33" i="17" s="1"/>
  <c r="S32" i="17"/>
  <c r="R32" i="17"/>
  <c r="Q32" i="17"/>
  <c r="P32" i="17"/>
  <c r="E32" i="17"/>
  <c r="W30" i="17"/>
  <c r="V30" i="17"/>
  <c r="O30" i="17"/>
  <c r="N30" i="17"/>
  <c r="M30" i="17"/>
  <c r="L30" i="17"/>
  <c r="K30" i="17"/>
  <c r="J30" i="17"/>
  <c r="I30" i="17"/>
  <c r="S30" i="17" s="1"/>
  <c r="H30" i="17"/>
  <c r="R30" i="17" s="1"/>
  <c r="G30" i="17"/>
  <c r="F30" i="17"/>
  <c r="C30" i="17"/>
  <c r="B30" i="17"/>
  <c r="E30" i="17" s="1"/>
  <c r="S29" i="17"/>
  <c r="R29" i="17"/>
  <c r="Q29" i="17"/>
  <c r="P29" i="17"/>
  <c r="E29" i="17"/>
  <c r="U29" i="17" s="1"/>
  <c r="S28" i="17"/>
  <c r="R28" i="17"/>
  <c r="Q28" i="17"/>
  <c r="P28" i="17"/>
  <c r="E28" i="17"/>
  <c r="S27" i="17"/>
  <c r="R27" i="17"/>
  <c r="Q27" i="17"/>
  <c r="P27" i="17"/>
  <c r="E27" i="17"/>
  <c r="T27" i="17" s="1"/>
  <c r="U26" i="17"/>
  <c r="S26" i="17"/>
  <c r="R26" i="17"/>
  <c r="Q26" i="17"/>
  <c r="P26" i="17"/>
  <c r="E26" i="17"/>
  <c r="T26" i="17" s="1"/>
  <c r="W24" i="17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C24" i="17"/>
  <c r="B24" i="17"/>
  <c r="S23" i="17"/>
  <c r="R23" i="17"/>
  <c r="Q23" i="17"/>
  <c r="P23" i="17"/>
  <c r="E23" i="17"/>
  <c r="S22" i="17"/>
  <c r="R22" i="17"/>
  <c r="Q22" i="17"/>
  <c r="P22" i="17"/>
  <c r="E22" i="17"/>
  <c r="T21" i="17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U18" i="17"/>
  <c r="S18" i="17"/>
  <c r="R18" i="17"/>
  <c r="Q18" i="17"/>
  <c r="P18" i="17"/>
  <c r="E18" i="17"/>
  <c r="T18" i="17" s="1"/>
  <c r="W16" i="17"/>
  <c r="V16" i="17"/>
  <c r="O16" i="17"/>
  <c r="N16" i="17"/>
  <c r="M16" i="17"/>
  <c r="L16" i="17"/>
  <c r="K16" i="17"/>
  <c r="J16" i="17"/>
  <c r="I16" i="17"/>
  <c r="S16" i="17" s="1"/>
  <c r="H16" i="17"/>
  <c r="R16" i="17" s="1"/>
  <c r="G16" i="17"/>
  <c r="F16" i="17"/>
  <c r="E16" i="17"/>
  <c r="C16" i="17"/>
  <c r="B16" i="17"/>
  <c r="S15" i="17"/>
  <c r="R15" i="17"/>
  <c r="Q15" i="17"/>
  <c r="P15" i="17"/>
  <c r="E15" i="17"/>
  <c r="U15" i="17" s="1"/>
  <c r="S14" i="17"/>
  <c r="R14" i="17"/>
  <c r="Q14" i="17"/>
  <c r="P14" i="17"/>
  <c r="E14" i="17"/>
  <c r="S13" i="17"/>
  <c r="R13" i="17"/>
  <c r="Q13" i="17"/>
  <c r="P13" i="17"/>
  <c r="E13" i="17"/>
  <c r="T13" i="17" s="1"/>
  <c r="U12" i="17"/>
  <c r="T12" i="17"/>
  <c r="S12" i="17"/>
  <c r="R12" i="17"/>
  <c r="Q12" i="17"/>
  <c r="P12" i="17"/>
  <c r="E12" i="17"/>
  <c r="S11" i="17"/>
  <c r="R11" i="17"/>
  <c r="Q11" i="17"/>
  <c r="P11" i="17"/>
  <c r="E11" i="17"/>
  <c r="U11" i="17" s="1"/>
  <c r="S10" i="17"/>
  <c r="R10" i="17"/>
  <c r="Q10" i="17"/>
  <c r="P10" i="17"/>
  <c r="E10" i="17"/>
  <c r="U9" i="17"/>
  <c r="S9" i="17"/>
  <c r="R9" i="17"/>
  <c r="Q9" i="17"/>
  <c r="P9" i="17"/>
  <c r="E9" i="17"/>
  <c r="T9" i="17" s="1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S90" i="16"/>
  <c r="R90" i="16"/>
  <c r="Q90" i="16"/>
  <c r="P90" i="16"/>
  <c r="E90" i="16"/>
  <c r="T90" i="16" s="1"/>
  <c r="S89" i="16"/>
  <c r="R89" i="16"/>
  <c r="Q89" i="16"/>
  <c r="P89" i="16"/>
  <c r="E89" i="16"/>
  <c r="U89" i="16" s="1"/>
  <c r="S88" i="16"/>
  <c r="R88" i="16"/>
  <c r="Q88" i="16"/>
  <c r="P88" i="16"/>
  <c r="E88" i="16"/>
  <c r="U88" i="16" s="1"/>
  <c r="S87" i="16"/>
  <c r="R87" i="16"/>
  <c r="Q87" i="16"/>
  <c r="P87" i="16"/>
  <c r="E87" i="16"/>
  <c r="S86" i="16"/>
  <c r="R86" i="16"/>
  <c r="Q86" i="16"/>
  <c r="P86" i="16"/>
  <c r="E86" i="16"/>
  <c r="T86" i="16" s="1"/>
  <c r="W72" i="16"/>
  <c r="V72" i="16"/>
  <c r="O72" i="16"/>
  <c r="N72" i="16"/>
  <c r="M72" i="16"/>
  <c r="L72" i="16"/>
  <c r="K72" i="16"/>
  <c r="J72" i="16"/>
  <c r="I72" i="16"/>
  <c r="S72" i="16" s="1"/>
  <c r="H72" i="16"/>
  <c r="R72" i="16" s="1"/>
  <c r="G72" i="16"/>
  <c r="F72" i="16"/>
  <c r="C72" i="16"/>
  <c r="E72" i="16" s="1"/>
  <c r="B72" i="16"/>
  <c r="W71" i="16"/>
  <c r="V71" i="16"/>
  <c r="S71" i="16"/>
  <c r="O71" i="16"/>
  <c r="N71" i="16"/>
  <c r="M71" i="16"/>
  <c r="L71" i="16"/>
  <c r="K71" i="16"/>
  <c r="J71" i="16"/>
  <c r="I71" i="16"/>
  <c r="H71" i="16"/>
  <c r="R71" i="16" s="1"/>
  <c r="G71" i="16"/>
  <c r="F71" i="16"/>
  <c r="C71" i="16"/>
  <c r="B71" i="16"/>
  <c r="W70" i="16"/>
  <c r="V70" i="16"/>
  <c r="O70" i="16"/>
  <c r="N70" i="16"/>
  <c r="M70" i="16"/>
  <c r="L70" i="16"/>
  <c r="K70" i="16"/>
  <c r="J70" i="16"/>
  <c r="I70" i="16"/>
  <c r="H70" i="16"/>
  <c r="G70" i="16"/>
  <c r="F70" i="16"/>
  <c r="C70" i="16"/>
  <c r="B70" i="16"/>
  <c r="S69" i="16"/>
  <c r="R69" i="16"/>
  <c r="Q69" i="16"/>
  <c r="P69" i="16"/>
  <c r="E69" i="16"/>
  <c r="W67" i="16"/>
  <c r="V67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W66" i="16"/>
  <c r="V66" i="16"/>
  <c r="O66" i="16"/>
  <c r="N66" i="16"/>
  <c r="M66" i="16"/>
  <c r="L66" i="16"/>
  <c r="K66" i="16"/>
  <c r="J66" i="16"/>
  <c r="I66" i="16"/>
  <c r="H66" i="16"/>
  <c r="R66" i="16" s="1"/>
  <c r="G66" i="16"/>
  <c r="F66" i="16"/>
  <c r="C66" i="16"/>
  <c r="B66" i="16"/>
  <c r="S65" i="16"/>
  <c r="R65" i="16"/>
  <c r="Q65" i="16"/>
  <c r="P65" i="16"/>
  <c r="E65" i="16"/>
  <c r="U65" i="16" s="1"/>
  <c r="U64" i="16"/>
  <c r="S64" i="16"/>
  <c r="R64" i="16"/>
  <c r="Q64" i="16"/>
  <c r="P64" i="16"/>
  <c r="E64" i="16"/>
  <c r="T64" i="16" s="1"/>
  <c r="T63" i="16"/>
  <c r="S63" i="16"/>
  <c r="R63" i="16"/>
  <c r="Q63" i="16"/>
  <c r="P63" i="16"/>
  <c r="E63" i="16"/>
  <c r="U63" i="16" s="1"/>
  <c r="S62" i="16"/>
  <c r="R62" i="16"/>
  <c r="Q62" i="16"/>
  <c r="P62" i="16"/>
  <c r="E62" i="16"/>
  <c r="U62" i="16" s="1"/>
  <c r="S61" i="16"/>
  <c r="R61" i="16"/>
  <c r="Q61" i="16"/>
  <c r="P61" i="16"/>
  <c r="E61" i="16"/>
  <c r="V59" i="16"/>
  <c r="O59" i="16"/>
  <c r="N59" i="16"/>
  <c r="M59" i="16"/>
  <c r="L59" i="16"/>
  <c r="K59" i="16"/>
  <c r="J59" i="16"/>
  <c r="I59" i="16"/>
  <c r="S59" i="16" s="1"/>
  <c r="H59" i="16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S56" i="16"/>
  <c r="R56" i="16"/>
  <c r="Q56" i="16"/>
  <c r="P56" i="16"/>
  <c r="E56" i="16"/>
  <c r="T55" i="16"/>
  <c r="S55" i="16"/>
  <c r="R55" i="16"/>
  <c r="Q55" i="16"/>
  <c r="P55" i="16"/>
  <c r="E55" i="16"/>
  <c r="U55" i="16" s="1"/>
  <c r="W53" i="16"/>
  <c r="V53" i="16"/>
  <c r="S53" i="16"/>
  <c r="O53" i="16"/>
  <c r="N53" i="16"/>
  <c r="M53" i="16"/>
  <c r="L53" i="16"/>
  <c r="K53" i="16"/>
  <c r="J53" i="16"/>
  <c r="I53" i="16"/>
  <c r="H53" i="16"/>
  <c r="R53" i="16" s="1"/>
  <c r="G53" i="16"/>
  <c r="F53" i="16"/>
  <c r="C53" i="16"/>
  <c r="B53" i="16"/>
  <c r="E53" i="16" s="1"/>
  <c r="S52" i="16"/>
  <c r="R52" i="16"/>
  <c r="Q52" i="16"/>
  <c r="P52" i="16"/>
  <c r="E52" i="16"/>
  <c r="U52" i="16" s="1"/>
  <c r="S51" i="16"/>
  <c r="R51" i="16"/>
  <c r="Q51" i="16"/>
  <c r="P51" i="16"/>
  <c r="E51" i="16"/>
  <c r="T51" i="16" s="1"/>
  <c r="T50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U47" i="16"/>
  <c r="S47" i="16"/>
  <c r="R47" i="16"/>
  <c r="Q47" i="16"/>
  <c r="P47" i="16"/>
  <c r="E47" i="16"/>
  <c r="T47" i="16" s="1"/>
  <c r="U46" i="16"/>
  <c r="S46" i="16"/>
  <c r="R46" i="16"/>
  <c r="Q46" i="16"/>
  <c r="P46" i="16"/>
  <c r="E46" i="16"/>
  <c r="T46" i="16" s="1"/>
  <c r="S45" i="16"/>
  <c r="R45" i="16"/>
  <c r="Q45" i="16"/>
  <c r="P45" i="16"/>
  <c r="E45" i="16"/>
  <c r="U45" i="16" s="1"/>
  <c r="S44" i="16"/>
  <c r="R44" i="16"/>
  <c r="Q44" i="16"/>
  <c r="P44" i="16"/>
  <c r="E44" i="16"/>
  <c r="U44" i="16" s="1"/>
  <c r="S43" i="16"/>
  <c r="R43" i="16"/>
  <c r="Q43" i="16"/>
  <c r="P43" i="16"/>
  <c r="E43" i="16"/>
  <c r="U43" i="16" s="1"/>
  <c r="S42" i="16"/>
  <c r="R42" i="16"/>
  <c r="Q42" i="16"/>
  <c r="P42" i="16"/>
  <c r="E42" i="16"/>
  <c r="U42" i="16" s="1"/>
  <c r="W40" i="16"/>
  <c r="V40" i="16"/>
  <c r="S40" i="16"/>
  <c r="O40" i="16"/>
  <c r="N40" i="16"/>
  <c r="M40" i="16"/>
  <c r="L40" i="16"/>
  <c r="K40" i="16"/>
  <c r="J40" i="16"/>
  <c r="I40" i="16"/>
  <c r="H40" i="16"/>
  <c r="R40" i="16" s="1"/>
  <c r="G40" i="16"/>
  <c r="F40" i="16"/>
  <c r="C40" i="16"/>
  <c r="B40" i="16"/>
  <c r="E40" i="16" s="1"/>
  <c r="S39" i="16"/>
  <c r="R39" i="16"/>
  <c r="Q39" i="16"/>
  <c r="P39" i="16"/>
  <c r="E39" i="16"/>
  <c r="U39" i="16" s="1"/>
  <c r="S38" i="16"/>
  <c r="R38" i="16"/>
  <c r="Q38" i="16"/>
  <c r="P38" i="16"/>
  <c r="E38" i="16"/>
  <c r="S37" i="16"/>
  <c r="R37" i="16"/>
  <c r="Q37" i="16"/>
  <c r="P37" i="16"/>
  <c r="E37" i="16"/>
  <c r="S36" i="16"/>
  <c r="R36" i="16"/>
  <c r="Q36" i="16"/>
  <c r="P36" i="16"/>
  <c r="E36" i="16"/>
  <c r="S35" i="16"/>
  <c r="R35" i="16"/>
  <c r="Q35" i="16"/>
  <c r="P35" i="16"/>
  <c r="E35" i="16"/>
  <c r="W33" i="16"/>
  <c r="V33" i="16"/>
  <c r="O33" i="16"/>
  <c r="N33" i="16"/>
  <c r="M33" i="16"/>
  <c r="L33" i="16"/>
  <c r="K33" i="16"/>
  <c r="J33" i="16"/>
  <c r="I33" i="16"/>
  <c r="S33" i="16" s="1"/>
  <c r="H33" i="16"/>
  <c r="G33" i="16"/>
  <c r="F33" i="16"/>
  <c r="E33" i="16"/>
  <c r="C33" i="16"/>
  <c r="B33" i="16"/>
  <c r="S32" i="16"/>
  <c r="R32" i="16"/>
  <c r="Q32" i="16"/>
  <c r="U32" i="16" s="1"/>
  <c r="P32" i="16"/>
  <c r="E32" i="16"/>
  <c r="W30" i="16"/>
  <c r="V30" i="16"/>
  <c r="O30" i="16"/>
  <c r="N30" i="16"/>
  <c r="M30" i="16"/>
  <c r="L30" i="16"/>
  <c r="K30" i="16"/>
  <c r="J30" i="16"/>
  <c r="I30" i="16"/>
  <c r="S30" i="16" s="1"/>
  <c r="H30" i="16"/>
  <c r="R30" i="16" s="1"/>
  <c r="G30" i="16"/>
  <c r="F30" i="16"/>
  <c r="C30" i="16"/>
  <c r="B30" i="16"/>
  <c r="S29" i="16"/>
  <c r="R29" i="16"/>
  <c r="Q29" i="16"/>
  <c r="P29" i="16"/>
  <c r="E29" i="16"/>
  <c r="U29" i="16" s="1"/>
  <c r="S28" i="16"/>
  <c r="R28" i="16"/>
  <c r="Q28" i="16"/>
  <c r="P28" i="16"/>
  <c r="E28" i="16"/>
  <c r="T27" i="16"/>
  <c r="S27" i="16"/>
  <c r="R27" i="16"/>
  <c r="Q27" i="16"/>
  <c r="P27" i="16"/>
  <c r="E27" i="16"/>
  <c r="U27" i="16" s="1"/>
  <c r="S26" i="16"/>
  <c r="R26" i="16"/>
  <c r="Q26" i="16"/>
  <c r="P26" i="16"/>
  <c r="E26" i="16"/>
  <c r="W24" i="16"/>
  <c r="V24" i="16"/>
  <c r="O24" i="16"/>
  <c r="N24" i="16"/>
  <c r="M24" i="16"/>
  <c r="L24" i="16"/>
  <c r="K24" i="16"/>
  <c r="J24" i="16"/>
  <c r="I24" i="16"/>
  <c r="Q24" i="16" s="1"/>
  <c r="H24" i="16"/>
  <c r="R24" i="16" s="1"/>
  <c r="G24" i="16"/>
  <c r="F24" i="16"/>
  <c r="C24" i="16"/>
  <c r="B24" i="16"/>
  <c r="E24" i="16" s="1"/>
  <c r="S23" i="16"/>
  <c r="R23" i="16"/>
  <c r="Q23" i="16"/>
  <c r="P23" i="16"/>
  <c r="E23" i="16"/>
  <c r="U23" i="16" s="1"/>
  <c r="U22" i="16"/>
  <c r="S22" i="16"/>
  <c r="R22" i="16"/>
  <c r="Q22" i="16"/>
  <c r="P22" i="16"/>
  <c r="E22" i="16"/>
  <c r="T22" i="16" s="1"/>
  <c r="S21" i="16"/>
  <c r="R21" i="16"/>
  <c r="Q21" i="16"/>
  <c r="P21" i="16"/>
  <c r="E21" i="16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S18" i="16"/>
  <c r="R18" i="16"/>
  <c r="Q18" i="16"/>
  <c r="P18" i="16"/>
  <c r="E18" i="16"/>
  <c r="T18" i="16" s="1"/>
  <c r="W16" i="16"/>
  <c r="V16" i="16"/>
  <c r="O16" i="16"/>
  <c r="N16" i="16"/>
  <c r="M16" i="16"/>
  <c r="L16" i="16"/>
  <c r="K16" i="16"/>
  <c r="J16" i="16"/>
  <c r="I16" i="16"/>
  <c r="S16" i="16" s="1"/>
  <c r="H16" i="16"/>
  <c r="R16" i="16" s="1"/>
  <c r="G16" i="16"/>
  <c r="F16" i="16"/>
  <c r="C16" i="16"/>
  <c r="B16" i="16"/>
  <c r="S15" i="16"/>
  <c r="R15" i="16"/>
  <c r="Q15" i="16"/>
  <c r="P15" i="16"/>
  <c r="E15" i="16"/>
  <c r="U15" i="16" s="1"/>
  <c r="U14" i="16"/>
  <c r="T14" i="16"/>
  <c r="S14" i="16"/>
  <c r="R14" i="16"/>
  <c r="Q14" i="16"/>
  <c r="P14" i="16"/>
  <c r="E14" i="16"/>
  <c r="S13" i="16"/>
  <c r="R13" i="16"/>
  <c r="Q13" i="16"/>
  <c r="P13" i="16"/>
  <c r="E13" i="16"/>
  <c r="U13" i="16" s="1"/>
  <c r="S12" i="16"/>
  <c r="R12" i="16"/>
  <c r="Q12" i="16"/>
  <c r="P12" i="16"/>
  <c r="E12" i="16"/>
  <c r="S11" i="16"/>
  <c r="R11" i="16"/>
  <c r="Q11" i="16"/>
  <c r="P11" i="16"/>
  <c r="E11" i="16"/>
  <c r="U11" i="16" s="1"/>
  <c r="S10" i="16"/>
  <c r="R10" i="16"/>
  <c r="Q10" i="16"/>
  <c r="P10" i="16"/>
  <c r="T10" i="16" s="1"/>
  <c r="E10" i="16"/>
  <c r="S9" i="16"/>
  <c r="R9" i="16"/>
  <c r="Q9" i="16"/>
  <c r="P9" i="16"/>
  <c r="E9" i="16"/>
  <c r="S93" i="15"/>
  <c r="R93" i="15"/>
  <c r="Q93" i="15"/>
  <c r="P93" i="15"/>
  <c r="E93" i="15"/>
  <c r="S92" i="15"/>
  <c r="R92" i="15"/>
  <c r="Q92" i="15"/>
  <c r="P92" i="15"/>
  <c r="E92" i="15"/>
  <c r="U92" i="15" s="1"/>
  <c r="S91" i="15"/>
  <c r="R91" i="15"/>
  <c r="Q91" i="15"/>
  <c r="P91" i="15"/>
  <c r="E91" i="15"/>
  <c r="U91" i="15" s="1"/>
  <c r="U90" i="15"/>
  <c r="S90" i="15"/>
  <c r="R90" i="15"/>
  <c r="Q90" i="15"/>
  <c r="P90" i="15"/>
  <c r="E90" i="15"/>
  <c r="T90" i="15" s="1"/>
  <c r="S89" i="15"/>
  <c r="R89" i="15"/>
  <c r="Q89" i="15"/>
  <c r="P89" i="15"/>
  <c r="E89" i="15"/>
  <c r="S88" i="15"/>
  <c r="R88" i="15"/>
  <c r="Q88" i="15"/>
  <c r="P88" i="15"/>
  <c r="E88" i="15"/>
  <c r="U88" i="15" s="1"/>
  <c r="S87" i="15"/>
  <c r="R87" i="15"/>
  <c r="Q87" i="15"/>
  <c r="P87" i="15"/>
  <c r="E87" i="15"/>
  <c r="U86" i="15"/>
  <c r="T86" i="15"/>
  <c r="S86" i="15"/>
  <c r="R86" i="15"/>
  <c r="Q86" i="15"/>
  <c r="P86" i="15"/>
  <c r="E86" i="15"/>
  <c r="W72" i="15"/>
  <c r="V72" i="15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C72" i="15"/>
  <c r="B72" i="15"/>
  <c r="W71" i="15"/>
  <c r="V71" i="15"/>
  <c r="O71" i="15"/>
  <c r="N71" i="15"/>
  <c r="M71" i="15"/>
  <c r="L71" i="15"/>
  <c r="K71" i="15"/>
  <c r="J71" i="15"/>
  <c r="I71" i="15"/>
  <c r="H71" i="15"/>
  <c r="G71" i="15"/>
  <c r="F71" i="15"/>
  <c r="C71" i="15"/>
  <c r="B71" i="15"/>
  <c r="E71" i="15" s="1"/>
  <c r="W70" i="15"/>
  <c r="V70" i="15"/>
  <c r="R70" i="15"/>
  <c r="O70" i="15"/>
  <c r="N70" i="15"/>
  <c r="M70" i="15"/>
  <c r="L70" i="15"/>
  <c r="K70" i="15"/>
  <c r="J70" i="15"/>
  <c r="I70" i="15"/>
  <c r="H70" i="15"/>
  <c r="G70" i="15"/>
  <c r="F70" i="15"/>
  <c r="C70" i="15"/>
  <c r="B70" i="15"/>
  <c r="S69" i="15"/>
  <c r="R69" i="15"/>
  <c r="Q69" i="15"/>
  <c r="U69" i="15" s="1"/>
  <c r="P69" i="15"/>
  <c r="T69" i="15" s="1"/>
  <c r="E69" i="15"/>
  <c r="W67" i="15"/>
  <c r="V67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W66" i="15"/>
  <c r="V66" i="15"/>
  <c r="O66" i="15"/>
  <c r="N66" i="15"/>
  <c r="M66" i="15"/>
  <c r="L66" i="15"/>
  <c r="K66" i="15"/>
  <c r="J66" i="15"/>
  <c r="I66" i="15"/>
  <c r="H66" i="15"/>
  <c r="P66" i="15" s="1"/>
  <c r="G66" i="15"/>
  <c r="F66" i="15"/>
  <c r="C66" i="15"/>
  <c r="B66" i="15"/>
  <c r="U65" i="15"/>
  <c r="S65" i="15"/>
  <c r="R65" i="15"/>
  <c r="Q65" i="15"/>
  <c r="P65" i="15"/>
  <c r="E65" i="15"/>
  <c r="T65" i="15" s="1"/>
  <c r="U64" i="15"/>
  <c r="S64" i="15"/>
  <c r="R64" i="15"/>
  <c r="Q64" i="15"/>
  <c r="P64" i="15"/>
  <c r="E64" i="15"/>
  <c r="T64" i="15" s="1"/>
  <c r="S63" i="15"/>
  <c r="R63" i="15"/>
  <c r="Q63" i="15"/>
  <c r="P63" i="15"/>
  <c r="E63" i="15"/>
  <c r="S62" i="15"/>
  <c r="R62" i="15"/>
  <c r="Q62" i="15"/>
  <c r="P62" i="15"/>
  <c r="E62" i="15"/>
  <c r="U61" i="15"/>
  <c r="T61" i="15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R59" i="15" s="1"/>
  <c r="G59" i="15"/>
  <c r="F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U56" i="15"/>
  <c r="T56" i="15"/>
  <c r="S56" i="15"/>
  <c r="R56" i="15"/>
  <c r="Q56" i="15"/>
  <c r="P56" i="15"/>
  <c r="E56" i="15"/>
  <c r="S55" i="15"/>
  <c r="R55" i="15"/>
  <c r="Q55" i="15"/>
  <c r="P55" i="15"/>
  <c r="E55" i="15"/>
  <c r="U55" i="15" s="1"/>
  <c r="W53" i="15"/>
  <c r="V53" i="15"/>
  <c r="O53" i="15"/>
  <c r="N53" i="15"/>
  <c r="M53" i="15"/>
  <c r="L53" i="15"/>
  <c r="K53" i="15"/>
  <c r="J53" i="15"/>
  <c r="I53" i="15"/>
  <c r="S53" i="15" s="1"/>
  <c r="H53" i="15"/>
  <c r="R53" i="15" s="1"/>
  <c r="G53" i="15"/>
  <c r="F53" i="15"/>
  <c r="C53" i="15"/>
  <c r="B53" i="15"/>
  <c r="E53" i="15" s="1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U48" i="15"/>
  <c r="T48" i="15"/>
  <c r="S48" i="15"/>
  <c r="R48" i="15"/>
  <c r="Q48" i="15"/>
  <c r="P48" i="15"/>
  <c r="E48" i="15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S45" i="15"/>
  <c r="R45" i="15"/>
  <c r="Q45" i="15"/>
  <c r="P45" i="15"/>
  <c r="E45" i="15"/>
  <c r="T44" i="15"/>
  <c r="S44" i="15"/>
  <c r="R44" i="15"/>
  <c r="Q44" i="15"/>
  <c r="P44" i="15"/>
  <c r="E44" i="15"/>
  <c r="U44" i="15" s="1"/>
  <c r="U43" i="15"/>
  <c r="S43" i="15"/>
  <c r="R43" i="15"/>
  <c r="Q43" i="15"/>
  <c r="P43" i="15"/>
  <c r="E43" i="15"/>
  <c r="T43" i="15" s="1"/>
  <c r="S42" i="15"/>
  <c r="R42" i="15"/>
  <c r="Q42" i="15"/>
  <c r="P42" i="15"/>
  <c r="E42" i="15"/>
  <c r="U42" i="15" s="1"/>
  <c r="W40" i="15"/>
  <c r="V40" i="15"/>
  <c r="O40" i="15"/>
  <c r="N40" i="15"/>
  <c r="M40" i="15"/>
  <c r="L40" i="15"/>
  <c r="K40" i="15"/>
  <c r="J40" i="15"/>
  <c r="I40" i="15"/>
  <c r="Q40" i="15" s="1"/>
  <c r="H40" i="15"/>
  <c r="G40" i="15"/>
  <c r="F40" i="15"/>
  <c r="C40" i="15"/>
  <c r="B40" i="15"/>
  <c r="E40" i="15" s="1"/>
  <c r="S39" i="15"/>
  <c r="R39" i="15"/>
  <c r="Q39" i="15"/>
  <c r="P39" i="15"/>
  <c r="E39" i="15"/>
  <c r="U39" i="15" s="1"/>
  <c r="U38" i="15"/>
  <c r="S38" i="15"/>
  <c r="R38" i="15"/>
  <c r="Q38" i="15"/>
  <c r="P38" i="15"/>
  <c r="E38" i="15"/>
  <c r="T38" i="15" s="1"/>
  <c r="S37" i="15"/>
  <c r="R37" i="15"/>
  <c r="Q37" i="15"/>
  <c r="P37" i="15"/>
  <c r="E37" i="15"/>
  <c r="S36" i="15"/>
  <c r="R36" i="15"/>
  <c r="Q36" i="15"/>
  <c r="P36" i="15"/>
  <c r="E36" i="15"/>
  <c r="S35" i="15"/>
  <c r="R35" i="15"/>
  <c r="Q35" i="15"/>
  <c r="P35" i="15"/>
  <c r="T35" i="15" s="1"/>
  <c r="E35" i="15"/>
  <c r="U35" i="15" s="1"/>
  <c r="W33" i="15"/>
  <c r="V33" i="15"/>
  <c r="O33" i="15"/>
  <c r="N33" i="15"/>
  <c r="M33" i="15"/>
  <c r="L33" i="15"/>
  <c r="K33" i="15"/>
  <c r="J33" i="15"/>
  <c r="I33" i="15"/>
  <c r="S33" i="15" s="1"/>
  <c r="H33" i="15"/>
  <c r="R33" i="15" s="1"/>
  <c r="G33" i="15"/>
  <c r="F33" i="15"/>
  <c r="C33" i="15"/>
  <c r="E33" i="15" s="1"/>
  <c r="B33" i="15"/>
  <c r="S32" i="15"/>
  <c r="R32" i="15"/>
  <c r="Q32" i="15"/>
  <c r="P32" i="15"/>
  <c r="E32" i="15"/>
  <c r="W30" i="15"/>
  <c r="V30" i="15"/>
  <c r="O30" i="15"/>
  <c r="N30" i="15"/>
  <c r="M30" i="15"/>
  <c r="L30" i="15"/>
  <c r="K30" i="15"/>
  <c r="J30" i="15"/>
  <c r="I30" i="15"/>
  <c r="S30" i="15" s="1"/>
  <c r="H30" i="15"/>
  <c r="R30" i="15" s="1"/>
  <c r="G30" i="15"/>
  <c r="F30" i="15"/>
  <c r="C30" i="15"/>
  <c r="B30" i="15"/>
  <c r="E30" i="15" s="1"/>
  <c r="U29" i="15"/>
  <c r="T29" i="15"/>
  <c r="S29" i="15"/>
  <c r="R29" i="15"/>
  <c r="Q29" i="15"/>
  <c r="P29" i="15"/>
  <c r="E29" i="15"/>
  <c r="T28" i="15"/>
  <c r="S28" i="15"/>
  <c r="R28" i="15"/>
  <c r="Q28" i="15"/>
  <c r="P28" i="15"/>
  <c r="E28" i="15"/>
  <c r="U28" i="15" s="1"/>
  <c r="S27" i="15"/>
  <c r="R27" i="15"/>
  <c r="Q27" i="15"/>
  <c r="P27" i="15"/>
  <c r="E27" i="15"/>
  <c r="U27" i="15" s="1"/>
  <c r="S26" i="15"/>
  <c r="R26" i="15"/>
  <c r="Q26" i="15"/>
  <c r="P26" i="15"/>
  <c r="E26" i="15"/>
  <c r="W24" i="15"/>
  <c r="V24" i="15"/>
  <c r="Q24" i="15"/>
  <c r="O24" i="15"/>
  <c r="N24" i="15"/>
  <c r="M24" i="15"/>
  <c r="L24" i="15"/>
  <c r="K24" i="15"/>
  <c r="J24" i="15"/>
  <c r="I24" i="15"/>
  <c r="S24" i="15" s="1"/>
  <c r="H24" i="15"/>
  <c r="G24" i="15"/>
  <c r="F24" i="15"/>
  <c r="C24" i="15"/>
  <c r="B24" i="15"/>
  <c r="E24" i="15" s="1"/>
  <c r="U23" i="15"/>
  <c r="S23" i="15"/>
  <c r="R23" i="15"/>
  <c r="Q23" i="15"/>
  <c r="P23" i="15"/>
  <c r="E23" i="15"/>
  <c r="T23" i="15" s="1"/>
  <c r="S22" i="15"/>
  <c r="R22" i="15"/>
  <c r="Q22" i="15"/>
  <c r="P22" i="15"/>
  <c r="E22" i="15"/>
  <c r="S21" i="15"/>
  <c r="R21" i="15"/>
  <c r="Q21" i="15"/>
  <c r="P21" i="15"/>
  <c r="E21" i="15"/>
  <c r="U20" i="15"/>
  <c r="S20" i="15"/>
  <c r="R20" i="15"/>
  <c r="Q20" i="15"/>
  <c r="P20" i="15"/>
  <c r="E20" i="15"/>
  <c r="T20" i="15" s="1"/>
  <c r="S19" i="15"/>
  <c r="R19" i="15"/>
  <c r="Q19" i="15"/>
  <c r="P19" i="15"/>
  <c r="E19" i="15"/>
  <c r="U19" i="15" s="1"/>
  <c r="S18" i="15"/>
  <c r="R18" i="15"/>
  <c r="Q18" i="15"/>
  <c r="P18" i="15"/>
  <c r="E18" i="15"/>
  <c r="U18" i="15" s="1"/>
  <c r="W16" i="15"/>
  <c r="V16" i="15"/>
  <c r="O16" i="15"/>
  <c r="N16" i="15"/>
  <c r="M16" i="15"/>
  <c r="L16" i="15"/>
  <c r="K16" i="15"/>
  <c r="J16" i="15"/>
  <c r="I16" i="15"/>
  <c r="S16" i="15" s="1"/>
  <c r="H16" i="15"/>
  <c r="P16" i="15" s="1"/>
  <c r="G16" i="15"/>
  <c r="F16" i="15"/>
  <c r="C16" i="15"/>
  <c r="B16" i="15"/>
  <c r="E16" i="15" s="1"/>
  <c r="S15" i="15"/>
  <c r="R15" i="15"/>
  <c r="Q15" i="15"/>
  <c r="P15" i="15"/>
  <c r="E15" i="15"/>
  <c r="U14" i="15"/>
  <c r="T14" i="15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R9" i="15"/>
  <c r="Q9" i="15"/>
  <c r="P9" i="15"/>
  <c r="E9" i="15"/>
  <c r="S93" i="14"/>
  <c r="R93" i="14"/>
  <c r="Q93" i="14"/>
  <c r="P93" i="14"/>
  <c r="E93" i="14"/>
  <c r="S92" i="14"/>
  <c r="R92" i="14"/>
  <c r="Q92" i="14"/>
  <c r="P92" i="14"/>
  <c r="E92" i="14"/>
  <c r="T91" i="14"/>
  <c r="S91" i="14"/>
  <c r="R91" i="14"/>
  <c r="Q91" i="14"/>
  <c r="P91" i="14"/>
  <c r="E91" i="14"/>
  <c r="U91" i="14" s="1"/>
  <c r="S90" i="14"/>
  <c r="R90" i="14"/>
  <c r="Q90" i="14"/>
  <c r="P90" i="14"/>
  <c r="E90" i="14"/>
  <c r="U90" i="14" s="1"/>
  <c r="S89" i="14"/>
  <c r="R89" i="14"/>
  <c r="Q89" i="14"/>
  <c r="P89" i="14"/>
  <c r="E89" i="14"/>
  <c r="S88" i="14"/>
  <c r="R88" i="14"/>
  <c r="Q88" i="14"/>
  <c r="P88" i="14"/>
  <c r="E88" i="14"/>
  <c r="U88" i="14" s="1"/>
  <c r="U87" i="14"/>
  <c r="T87" i="14"/>
  <c r="S87" i="14"/>
  <c r="R87" i="14"/>
  <c r="Q87" i="14"/>
  <c r="P87" i="14"/>
  <c r="E87" i="14"/>
  <c r="S86" i="14"/>
  <c r="R86" i="14"/>
  <c r="Q86" i="14"/>
  <c r="P86" i="14"/>
  <c r="E86" i="14"/>
  <c r="W72" i="14"/>
  <c r="V72" i="14"/>
  <c r="O72" i="14"/>
  <c r="N72" i="14"/>
  <c r="M72" i="14"/>
  <c r="L72" i="14"/>
  <c r="K72" i="14"/>
  <c r="J72" i="14"/>
  <c r="I72" i="14"/>
  <c r="S72" i="14" s="1"/>
  <c r="H72" i="14"/>
  <c r="R72" i="14" s="1"/>
  <c r="G72" i="14"/>
  <c r="F72" i="14"/>
  <c r="C72" i="14"/>
  <c r="B72" i="14"/>
  <c r="W71" i="14"/>
  <c r="V71" i="14"/>
  <c r="O71" i="14"/>
  <c r="N71" i="14"/>
  <c r="M71" i="14"/>
  <c r="L71" i="14"/>
  <c r="K71" i="14"/>
  <c r="J71" i="14"/>
  <c r="I71" i="14"/>
  <c r="H71" i="14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J70" i="14"/>
  <c r="I70" i="14"/>
  <c r="H70" i="14"/>
  <c r="G70" i="14"/>
  <c r="F70" i="14"/>
  <c r="E70" i="14"/>
  <c r="C70" i="14"/>
  <c r="B70" i="14"/>
  <c r="T69" i="14"/>
  <c r="S69" i="14"/>
  <c r="R69" i="14"/>
  <c r="Q69" i="14"/>
  <c r="P69" i="14"/>
  <c r="E69" i="14"/>
  <c r="U69" i="14" s="1"/>
  <c r="W67" i="14"/>
  <c r="V67" i="14"/>
  <c r="O67" i="14"/>
  <c r="N67" i="14"/>
  <c r="M67" i="14"/>
  <c r="L67" i="14"/>
  <c r="K67" i="14"/>
  <c r="J67" i="14"/>
  <c r="I67" i="14"/>
  <c r="H67" i="14"/>
  <c r="R67" i="14" s="1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S66" i="14" s="1"/>
  <c r="H66" i="14"/>
  <c r="G66" i="14"/>
  <c r="F66" i="14"/>
  <c r="C66" i="14"/>
  <c r="B66" i="14"/>
  <c r="E66" i="14" s="1"/>
  <c r="U65" i="14"/>
  <c r="S65" i="14"/>
  <c r="R65" i="14"/>
  <c r="Q65" i="14"/>
  <c r="P65" i="14"/>
  <c r="E65" i="14"/>
  <c r="T65" i="14" s="1"/>
  <c r="S64" i="14"/>
  <c r="R64" i="14"/>
  <c r="Q64" i="14"/>
  <c r="P64" i="14"/>
  <c r="E64" i="14"/>
  <c r="U64" i="14" s="1"/>
  <c r="S63" i="14"/>
  <c r="R63" i="14"/>
  <c r="Q63" i="14"/>
  <c r="P63" i="14"/>
  <c r="E63" i="14"/>
  <c r="U63" i="14" s="1"/>
  <c r="S62" i="14"/>
  <c r="R62" i="14"/>
  <c r="Q62" i="14"/>
  <c r="P62" i="14"/>
  <c r="E62" i="14"/>
  <c r="U62" i="14" s="1"/>
  <c r="S61" i="14"/>
  <c r="R61" i="14"/>
  <c r="Q61" i="14"/>
  <c r="P61" i="14"/>
  <c r="E61" i="14"/>
  <c r="U61" i="14" s="1"/>
  <c r="V59" i="14"/>
  <c r="S59" i="14"/>
  <c r="O59" i="14"/>
  <c r="N59" i="14"/>
  <c r="M59" i="14"/>
  <c r="L59" i="14"/>
  <c r="K59" i="14"/>
  <c r="J59" i="14"/>
  <c r="I59" i="14"/>
  <c r="H59" i="14"/>
  <c r="R59" i="14" s="1"/>
  <c r="G59" i="14"/>
  <c r="F59" i="14"/>
  <c r="C59" i="14"/>
  <c r="B59" i="14"/>
  <c r="E59" i="14" s="1"/>
  <c r="S58" i="14"/>
  <c r="R58" i="14"/>
  <c r="Q58" i="14"/>
  <c r="P58" i="14"/>
  <c r="E58" i="14"/>
  <c r="U58" i="14" s="1"/>
  <c r="S57" i="14"/>
  <c r="R57" i="14"/>
  <c r="Q57" i="14"/>
  <c r="P57" i="14"/>
  <c r="E57" i="14"/>
  <c r="T57" i="14" s="1"/>
  <c r="T56" i="14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J53" i="14"/>
  <c r="I53" i="14"/>
  <c r="H53" i="14"/>
  <c r="P53" i="14" s="1"/>
  <c r="G53" i="14"/>
  <c r="F53" i="14"/>
  <c r="C53" i="14"/>
  <c r="B53" i="14"/>
  <c r="S52" i="14"/>
  <c r="R52" i="14"/>
  <c r="Q52" i="14"/>
  <c r="P52" i="14"/>
  <c r="E52" i="14"/>
  <c r="T52" i="14" s="1"/>
  <c r="S51" i="14"/>
  <c r="R51" i="14"/>
  <c r="Q51" i="14"/>
  <c r="P51" i="14"/>
  <c r="T51" i="14" s="1"/>
  <c r="E51" i="14"/>
  <c r="S50" i="14"/>
  <c r="R50" i="14"/>
  <c r="Q50" i="14"/>
  <c r="P50" i="14"/>
  <c r="E50" i="14"/>
  <c r="U50" i="14" s="1"/>
  <c r="S49" i="14"/>
  <c r="R49" i="14"/>
  <c r="Q49" i="14"/>
  <c r="P49" i="14"/>
  <c r="E49" i="14"/>
  <c r="U49" i="14" s="1"/>
  <c r="U48" i="14"/>
  <c r="S48" i="14"/>
  <c r="R48" i="14"/>
  <c r="Q48" i="14"/>
  <c r="P48" i="14"/>
  <c r="E48" i="14"/>
  <c r="T48" i="14" s="1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S45" i="14"/>
  <c r="R45" i="14"/>
  <c r="Q45" i="14"/>
  <c r="P45" i="14"/>
  <c r="E45" i="14"/>
  <c r="U45" i="14" s="1"/>
  <c r="S44" i="14"/>
  <c r="R44" i="14"/>
  <c r="Q44" i="14"/>
  <c r="P44" i="14"/>
  <c r="E44" i="14"/>
  <c r="T44" i="14" s="1"/>
  <c r="S43" i="14"/>
  <c r="R43" i="14"/>
  <c r="Q43" i="14"/>
  <c r="P43" i="14"/>
  <c r="T43" i="14" s="1"/>
  <c r="E43" i="14"/>
  <c r="S42" i="14"/>
  <c r="R42" i="14"/>
  <c r="Q42" i="14"/>
  <c r="P42" i="14"/>
  <c r="E42" i="14"/>
  <c r="U42" i="14" s="1"/>
  <c r="W40" i="14"/>
  <c r="V40" i="14"/>
  <c r="O40" i="14"/>
  <c r="N40" i="14"/>
  <c r="M40" i="14"/>
  <c r="L40" i="14"/>
  <c r="K40" i="14"/>
  <c r="J40" i="14"/>
  <c r="I40" i="14"/>
  <c r="H40" i="14"/>
  <c r="P40" i="14" s="1"/>
  <c r="G40" i="14"/>
  <c r="F40" i="14"/>
  <c r="C40" i="14"/>
  <c r="B40" i="14"/>
  <c r="S39" i="14"/>
  <c r="R39" i="14"/>
  <c r="Q39" i="14"/>
  <c r="P39" i="14"/>
  <c r="E39" i="14"/>
  <c r="T39" i="14" s="1"/>
  <c r="U38" i="14"/>
  <c r="T38" i="14"/>
  <c r="S38" i="14"/>
  <c r="R38" i="14"/>
  <c r="Q38" i="14"/>
  <c r="P38" i="14"/>
  <c r="E38" i="14"/>
  <c r="S37" i="14"/>
  <c r="R37" i="14"/>
  <c r="Q37" i="14"/>
  <c r="P37" i="14"/>
  <c r="E37" i="14"/>
  <c r="U37" i="14" s="1"/>
  <c r="S36" i="14"/>
  <c r="R36" i="14"/>
  <c r="Q36" i="14"/>
  <c r="P36" i="14"/>
  <c r="E36" i="14"/>
  <c r="U36" i="14" s="1"/>
  <c r="S35" i="14"/>
  <c r="R35" i="14"/>
  <c r="Q35" i="14"/>
  <c r="P35" i="14"/>
  <c r="E35" i="14"/>
  <c r="W33" i="14"/>
  <c r="V33" i="14"/>
  <c r="O33" i="14"/>
  <c r="N33" i="14"/>
  <c r="M33" i="14"/>
  <c r="L33" i="14"/>
  <c r="K33" i="14"/>
  <c r="J33" i="14"/>
  <c r="I33" i="14"/>
  <c r="S33" i="14" s="1"/>
  <c r="H33" i="14"/>
  <c r="G33" i="14"/>
  <c r="F33" i="14"/>
  <c r="C33" i="14"/>
  <c r="B33" i="14"/>
  <c r="S32" i="14"/>
  <c r="R32" i="14"/>
  <c r="Q32" i="14"/>
  <c r="P32" i="14"/>
  <c r="E32" i="14"/>
  <c r="U32" i="14" s="1"/>
  <c r="W30" i="14"/>
  <c r="V30" i="14"/>
  <c r="S30" i="14"/>
  <c r="O30" i="14"/>
  <c r="N30" i="14"/>
  <c r="M30" i="14"/>
  <c r="L30" i="14"/>
  <c r="K30" i="14"/>
  <c r="J30" i="14"/>
  <c r="I30" i="14"/>
  <c r="H30" i="14"/>
  <c r="G30" i="14"/>
  <c r="F30" i="14"/>
  <c r="C30" i="14"/>
  <c r="B30" i="14"/>
  <c r="E30" i="14" s="1"/>
  <c r="U29" i="14"/>
  <c r="S29" i="14"/>
  <c r="R29" i="14"/>
  <c r="Q29" i="14"/>
  <c r="P29" i="14"/>
  <c r="E29" i="14"/>
  <c r="T29" i="14" s="1"/>
  <c r="T28" i="14"/>
  <c r="S28" i="14"/>
  <c r="R28" i="14"/>
  <c r="Q28" i="14"/>
  <c r="P28" i="14"/>
  <c r="E28" i="14"/>
  <c r="U28" i="14" s="1"/>
  <c r="S27" i="14"/>
  <c r="R27" i="14"/>
  <c r="Q27" i="14"/>
  <c r="P27" i="14"/>
  <c r="E27" i="14"/>
  <c r="U27" i="14" s="1"/>
  <c r="S26" i="14"/>
  <c r="R26" i="14"/>
  <c r="Q26" i="14"/>
  <c r="P26" i="14"/>
  <c r="E26" i="14"/>
  <c r="U26" i="14" s="1"/>
  <c r="W24" i="14"/>
  <c r="V24" i="14"/>
  <c r="O24" i="14"/>
  <c r="N24" i="14"/>
  <c r="M24" i="14"/>
  <c r="L24" i="14"/>
  <c r="K24" i="14"/>
  <c r="J24" i="14"/>
  <c r="I24" i="14"/>
  <c r="Q24" i="14" s="1"/>
  <c r="H24" i="14"/>
  <c r="G24" i="14"/>
  <c r="F24" i="14"/>
  <c r="E24" i="14"/>
  <c r="C24" i="14"/>
  <c r="B24" i="14"/>
  <c r="U23" i="14"/>
  <c r="T23" i="14"/>
  <c r="S23" i="14"/>
  <c r="R23" i="14"/>
  <c r="Q23" i="14"/>
  <c r="P23" i="14"/>
  <c r="E23" i="14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U20" i="14"/>
  <c r="S20" i="14"/>
  <c r="R20" i="14"/>
  <c r="Q20" i="14"/>
  <c r="P20" i="14"/>
  <c r="E20" i="14"/>
  <c r="T20" i="14" s="1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W16" i="14"/>
  <c r="V16" i="14"/>
  <c r="O16" i="14"/>
  <c r="N16" i="14"/>
  <c r="M16" i="14"/>
  <c r="L16" i="14"/>
  <c r="K16" i="14"/>
  <c r="J16" i="14"/>
  <c r="I16" i="14"/>
  <c r="S16" i="14" s="1"/>
  <c r="H16" i="14"/>
  <c r="G16" i="14"/>
  <c r="F16" i="14"/>
  <c r="C16" i="14"/>
  <c r="B16" i="14"/>
  <c r="S15" i="14"/>
  <c r="R15" i="14"/>
  <c r="Q15" i="14"/>
  <c r="U15" i="14" s="1"/>
  <c r="P15" i="14"/>
  <c r="E15" i="14"/>
  <c r="T15" i="14" s="1"/>
  <c r="U14" i="14"/>
  <c r="T14" i="14"/>
  <c r="S14" i="14"/>
  <c r="R14" i="14"/>
  <c r="Q14" i="14"/>
  <c r="P14" i="14"/>
  <c r="E14" i="14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U11" i="14"/>
  <c r="S11" i="14"/>
  <c r="R11" i="14"/>
  <c r="Q11" i="14"/>
  <c r="P11" i="14"/>
  <c r="E11" i="14"/>
  <c r="T11" i="14" s="1"/>
  <c r="S10" i="14"/>
  <c r="R10" i="14"/>
  <c r="Q10" i="14"/>
  <c r="P10" i="14"/>
  <c r="E10" i="14"/>
  <c r="S9" i="14"/>
  <c r="R9" i="14"/>
  <c r="Q9" i="14"/>
  <c r="P9" i="14"/>
  <c r="E9" i="14"/>
  <c r="U9" i="14" s="1"/>
  <c r="S93" i="13"/>
  <c r="R93" i="13"/>
  <c r="Q93" i="13"/>
  <c r="P93" i="13"/>
  <c r="E93" i="13"/>
  <c r="U93" i="13" s="1"/>
  <c r="S92" i="13"/>
  <c r="R92" i="13"/>
  <c r="Q92" i="13"/>
  <c r="P92" i="13"/>
  <c r="E92" i="13"/>
  <c r="U91" i="13"/>
  <c r="T91" i="13"/>
  <c r="S91" i="13"/>
  <c r="R91" i="13"/>
  <c r="Q91" i="13"/>
  <c r="P91" i="13"/>
  <c r="E91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U88" i="13"/>
  <c r="S88" i="13"/>
  <c r="R88" i="13"/>
  <c r="Q88" i="13"/>
  <c r="P88" i="13"/>
  <c r="E88" i="13"/>
  <c r="T88" i="13" s="1"/>
  <c r="U87" i="13"/>
  <c r="T87" i="13"/>
  <c r="S87" i="13"/>
  <c r="R87" i="13"/>
  <c r="Q87" i="13"/>
  <c r="P87" i="13"/>
  <c r="E87" i="13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W71" i="13"/>
  <c r="V71" i="13"/>
  <c r="O71" i="13"/>
  <c r="N71" i="13"/>
  <c r="M71" i="13"/>
  <c r="L71" i="13"/>
  <c r="K71" i="13"/>
  <c r="J71" i="13"/>
  <c r="I71" i="13"/>
  <c r="H71" i="13"/>
  <c r="G71" i="13"/>
  <c r="F71" i="13"/>
  <c r="C71" i="13"/>
  <c r="B71" i="13"/>
  <c r="W70" i="13"/>
  <c r="V70" i="13"/>
  <c r="O70" i="13"/>
  <c r="N70" i="13"/>
  <c r="M70" i="13"/>
  <c r="L70" i="13"/>
  <c r="K70" i="13"/>
  <c r="J70" i="13"/>
  <c r="I70" i="13"/>
  <c r="S70" i="13" s="1"/>
  <c r="H70" i="13"/>
  <c r="G70" i="13"/>
  <c r="F70" i="13"/>
  <c r="C70" i="13"/>
  <c r="E70" i="13" s="1"/>
  <c r="B70" i="13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W66" i="13"/>
  <c r="V66" i="13"/>
  <c r="O66" i="13"/>
  <c r="N66" i="13"/>
  <c r="M66" i="13"/>
  <c r="L66" i="13"/>
  <c r="K66" i="13"/>
  <c r="J66" i="13"/>
  <c r="I66" i="13"/>
  <c r="H66" i="13"/>
  <c r="G66" i="13"/>
  <c r="F66" i="13"/>
  <c r="E66" i="13"/>
  <c r="C66" i="13"/>
  <c r="B66" i="13"/>
  <c r="S65" i="13"/>
  <c r="R65" i="13"/>
  <c r="Q65" i="13"/>
  <c r="P65" i="13"/>
  <c r="E65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S62" i="13"/>
  <c r="R62" i="13"/>
  <c r="Q62" i="13"/>
  <c r="P62" i="13"/>
  <c r="E62" i="13"/>
  <c r="U62" i="13" s="1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Q59" i="13" s="1"/>
  <c r="H59" i="13"/>
  <c r="G59" i="13"/>
  <c r="F59" i="13"/>
  <c r="C59" i="13"/>
  <c r="B59" i="13"/>
  <c r="S58" i="13"/>
  <c r="R58" i="13"/>
  <c r="Q58" i="13"/>
  <c r="P58" i="13"/>
  <c r="E58" i="13"/>
  <c r="U58" i="13" s="1"/>
  <c r="S57" i="13"/>
  <c r="R57" i="13"/>
  <c r="Q57" i="13"/>
  <c r="P57" i="13"/>
  <c r="E57" i="13"/>
  <c r="S56" i="13"/>
  <c r="R56" i="13"/>
  <c r="Q56" i="13"/>
  <c r="P56" i="13"/>
  <c r="E56" i="13"/>
  <c r="U56" i="13" s="1"/>
  <c r="S55" i="13"/>
  <c r="R55" i="13"/>
  <c r="Q55" i="13"/>
  <c r="P55" i="13"/>
  <c r="E55" i="13"/>
  <c r="U55" i="13" s="1"/>
  <c r="W53" i="13"/>
  <c r="V53" i="13"/>
  <c r="O53" i="13"/>
  <c r="N53" i="13"/>
  <c r="M53" i="13"/>
  <c r="L53" i="13"/>
  <c r="K53" i="13"/>
  <c r="J53" i="13"/>
  <c r="I53" i="13"/>
  <c r="H53" i="13"/>
  <c r="G53" i="13"/>
  <c r="F53" i="13"/>
  <c r="C53" i="13"/>
  <c r="B53" i="13"/>
  <c r="S52" i="13"/>
  <c r="R52" i="13"/>
  <c r="Q52" i="13"/>
  <c r="P52" i="13"/>
  <c r="E52" i="13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S49" i="13"/>
  <c r="R49" i="13"/>
  <c r="Q49" i="13"/>
  <c r="P49" i="13"/>
  <c r="E49" i="13"/>
  <c r="S48" i="13"/>
  <c r="R48" i="13"/>
  <c r="Q48" i="13"/>
  <c r="P48" i="13"/>
  <c r="E48" i="13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S45" i="13"/>
  <c r="R45" i="13"/>
  <c r="Q45" i="13"/>
  <c r="P45" i="13"/>
  <c r="E45" i="13"/>
  <c r="S44" i="13"/>
  <c r="R44" i="13"/>
  <c r="Q44" i="13"/>
  <c r="P44" i="13"/>
  <c r="E44" i="13"/>
  <c r="S43" i="13"/>
  <c r="R43" i="13"/>
  <c r="Q43" i="13"/>
  <c r="P43" i="13"/>
  <c r="E43" i="13"/>
  <c r="U43" i="13" s="1"/>
  <c r="S42" i="13"/>
  <c r="R42" i="13"/>
  <c r="Q42" i="13"/>
  <c r="P42" i="13"/>
  <c r="E42" i="13"/>
  <c r="U42" i="13" s="1"/>
  <c r="W40" i="13"/>
  <c r="V40" i="13"/>
  <c r="O40" i="13"/>
  <c r="N40" i="13"/>
  <c r="M40" i="13"/>
  <c r="L40" i="13"/>
  <c r="K40" i="13"/>
  <c r="J40" i="13"/>
  <c r="I40" i="13"/>
  <c r="H40" i="13"/>
  <c r="G40" i="13"/>
  <c r="F40" i="13"/>
  <c r="E40" i="13"/>
  <c r="C40" i="13"/>
  <c r="B40" i="13"/>
  <c r="S39" i="13"/>
  <c r="R39" i="13"/>
  <c r="Q39" i="13"/>
  <c r="P39" i="13"/>
  <c r="E39" i="13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S36" i="13"/>
  <c r="R36" i="13"/>
  <c r="Q36" i="13"/>
  <c r="P36" i="13"/>
  <c r="E36" i="13"/>
  <c r="S35" i="13"/>
  <c r="R35" i="13"/>
  <c r="Q35" i="13"/>
  <c r="U35" i="13" s="1"/>
  <c r="P35" i="13"/>
  <c r="E35" i="13"/>
  <c r="W33" i="13"/>
  <c r="V33" i="13"/>
  <c r="S33" i="13"/>
  <c r="O33" i="13"/>
  <c r="N33" i="13"/>
  <c r="M33" i="13"/>
  <c r="L33" i="13"/>
  <c r="K33" i="13"/>
  <c r="J33" i="13"/>
  <c r="I33" i="13"/>
  <c r="H33" i="13"/>
  <c r="R33" i="13" s="1"/>
  <c r="G33" i="13"/>
  <c r="F33" i="13"/>
  <c r="C33" i="13"/>
  <c r="B33" i="13"/>
  <c r="S32" i="13"/>
  <c r="R32" i="13"/>
  <c r="Q32" i="13"/>
  <c r="P32" i="13"/>
  <c r="E32" i="13"/>
  <c r="U32" i="13" s="1"/>
  <c r="W30" i="13"/>
  <c r="V30" i="13"/>
  <c r="O30" i="13"/>
  <c r="N30" i="13"/>
  <c r="M30" i="13"/>
  <c r="L30" i="13"/>
  <c r="K30" i="13"/>
  <c r="J30" i="13"/>
  <c r="I30" i="13"/>
  <c r="H30" i="13"/>
  <c r="G30" i="13"/>
  <c r="F30" i="13"/>
  <c r="C30" i="13"/>
  <c r="B30" i="13"/>
  <c r="S29" i="13"/>
  <c r="R29" i="13"/>
  <c r="Q29" i="13"/>
  <c r="P29" i="13"/>
  <c r="E29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S26" i="13"/>
  <c r="R26" i="13"/>
  <c r="Q26" i="13"/>
  <c r="P26" i="13"/>
  <c r="E26" i="13"/>
  <c r="W24" i="13"/>
  <c r="V24" i="13"/>
  <c r="O24" i="13"/>
  <c r="N24" i="13"/>
  <c r="M24" i="13"/>
  <c r="L24" i="13"/>
  <c r="K24" i="13"/>
  <c r="J24" i="13"/>
  <c r="I24" i="13"/>
  <c r="S24" i="13" s="1"/>
  <c r="H24" i="13"/>
  <c r="G24" i="13"/>
  <c r="F24" i="13"/>
  <c r="C24" i="13"/>
  <c r="B24" i="13"/>
  <c r="S23" i="13"/>
  <c r="R23" i="13"/>
  <c r="Q23" i="13"/>
  <c r="P23" i="13"/>
  <c r="E23" i="13"/>
  <c r="U23" i="13" s="1"/>
  <c r="S22" i="13"/>
  <c r="R22" i="13"/>
  <c r="Q22" i="13"/>
  <c r="P22" i="13"/>
  <c r="E22" i="13"/>
  <c r="U22" i="13" s="1"/>
  <c r="S21" i="13"/>
  <c r="R21" i="13"/>
  <c r="Q21" i="13"/>
  <c r="P21" i="13"/>
  <c r="E21" i="13"/>
  <c r="U20" i="13"/>
  <c r="T20" i="13"/>
  <c r="S20" i="13"/>
  <c r="R20" i="13"/>
  <c r="Q20" i="13"/>
  <c r="P20" i="13"/>
  <c r="E20" i="13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W16" i="13"/>
  <c r="V16" i="13"/>
  <c r="O16" i="13"/>
  <c r="N16" i="13"/>
  <c r="M16" i="13"/>
  <c r="L16" i="13"/>
  <c r="K16" i="13"/>
  <c r="J16" i="13"/>
  <c r="I16" i="13"/>
  <c r="H16" i="13"/>
  <c r="G16" i="13"/>
  <c r="F16" i="13"/>
  <c r="C16" i="13"/>
  <c r="B16" i="13"/>
  <c r="E16" i="13" s="1"/>
  <c r="S15" i="13"/>
  <c r="R15" i="13"/>
  <c r="Q15" i="13"/>
  <c r="P15" i="13"/>
  <c r="E15" i="13"/>
  <c r="S14" i="13"/>
  <c r="R14" i="13"/>
  <c r="Q14" i="13"/>
  <c r="P14" i="13"/>
  <c r="E14" i="13"/>
  <c r="U14" i="13" s="1"/>
  <c r="S13" i="13"/>
  <c r="R13" i="13"/>
  <c r="Q13" i="13"/>
  <c r="P13" i="13"/>
  <c r="E13" i="13"/>
  <c r="U13" i="13" s="1"/>
  <c r="S12" i="13"/>
  <c r="R12" i="13"/>
  <c r="Q12" i="13"/>
  <c r="P12" i="13"/>
  <c r="E12" i="13"/>
  <c r="S11" i="13"/>
  <c r="R11" i="13"/>
  <c r="Q11" i="13"/>
  <c r="P11" i="13"/>
  <c r="E11" i="13"/>
  <c r="S10" i="13"/>
  <c r="R10" i="13"/>
  <c r="Q10" i="13"/>
  <c r="P10" i="13"/>
  <c r="E10" i="13"/>
  <c r="U10" i="13" s="1"/>
  <c r="S9" i="13"/>
  <c r="R9" i="13"/>
  <c r="Q9" i="13"/>
  <c r="P9" i="13"/>
  <c r="E9" i="13"/>
  <c r="S93" i="12"/>
  <c r="R93" i="12"/>
  <c r="Q93" i="12"/>
  <c r="P93" i="12"/>
  <c r="E93" i="12"/>
  <c r="S92" i="12"/>
  <c r="R92" i="12"/>
  <c r="Q92" i="12"/>
  <c r="P92" i="12"/>
  <c r="E92" i="12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S89" i="12"/>
  <c r="R89" i="12"/>
  <c r="Q89" i="12"/>
  <c r="P89" i="12"/>
  <c r="E89" i="12"/>
  <c r="S88" i="12"/>
  <c r="R88" i="12"/>
  <c r="Q88" i="12"/>
  <c r="P88" i="12"/>
  <c r="E88" i="12"/>
  <c r="S87" i="12"/>
  <c r="R87" i="12"/>
  <c r="Q87" i="12"/>
  <c r="P87" i="12"/>
  <c r="E87" i="12"/>
  <c r="U87" i="12" s="1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W71" i="12"/>
  <c r="V71" i="12"/>
  <c r="O71" i="12"/>
  <c r="N71" i="12"/>
  <c r="M71" i="12"/>
  <c r="L71" i="12"/>
  <c r="K71" i="12"/>
  <c r="J71" i="12"/>
  <c r="I71" i="12"/>
  <c r="S71" i="12" s="1"/>
  <c r="H71" i="12"/>
  <c r="G71" i="12"/>
  <c r="F71" i="12"/>
  <c r="C71" i="12"/>
  <c r="B71" i="12"/>
  <c r="W70" i="12"/>
  <c r="V70" i="12"/>
  <c r="S70" i="12"/>
  <c r="O70" i="12"/>
  <c r="N70" i="12"/>
  <c r="M70" i="12"/>
  <c r="L70" i="12"/>
  <c r="K70" i="12"/>
  <c r="J70" i="12"/>
  <c r="I70" i="12"/>
  <c r="H70" i="12"/>
  <c r="R70" i="12" s="1"/>
  <c r="G70" i="12"/>
  <c r="F70" i="12"/>
  <c r="C70" i="12"/>
  <c r="B70" i="12"/>
  <c r="E70" i="12" s="1"/>
  <c r="S69" i="12"/>
  <c r="R69" i="12"/>
  <c r="Q69" i="12"/>
  <c r="P69" i="12"/>
  <c r="E69" i="12"/>
  <c r="W67" i="12"/>
  <c r="V67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E67" i="12" s="1"/>
  <c r="W66" i="12"/>
  <c r="V66" i="12"/>
  <c r="O66" i="12"/>
  <c r="N66" i="12"/>
  <c r="M66" i="12"/>
  <c r="L66" i="12"/>
  <c r="K66" i="12"/>
  <c r="J66" i="12"/>
  <c r="I66" i="12"/>
  <c r="S66" i="12" s="1"/>
  <c r="H66" i="12"/>
  <c r="R66" i="12" s="1"/>
  <c r="G66" i="12"/>
  <c r="F66" i="12"/>
  <c r="C66" i="12"/>
  <c r="E66" i="12" s="1"/>
  <c r="B66" i="12"/>
  <c r="S65" i="12"/>
  <c r="R65" i="12"/>
  <c r="Q65" i="12"/>
  <c r="P65" i="12"/>
  <c r="E65" i="12"/>
  <c r="S64" i="12"/>
  <c r="R64" i="12"/>
  <c r="Q64" i="12"/>
  <c r="P64" i="12"/>
  <c r="E64" i="12"/>
  <c r="U64" i="12" s="1"/>
  <c r="U63" i="12"/>
  <c r="T63" i="12"/>
  <c r="S63" i="12"/>
  <c r="R63" i="12"/>
  <c r="Q63" i="12"/>
  <c r="P63" i="12"/>
  <c r="E63" i="12"/>
  <c r="U62" i="12"/>
  <c r="T62" i="12"/>
  <c r="S62" i="12"/>
  <c r="R62" i="12"/>
  <c r="Q62" i="12"/>
  <c r="P62" i="12"/>
  <c r="E62" i="12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S59" i="12" s="1"/>
  <c r="H59" i="12"/>
  <c r="G59" i="12"/>
  <c r="F59" i="12"/>
  <c r="C59" i="12"/>
  <c r="E59" i="12" s="1"/>
  <c r="B59" i="12"/>
  <c r="S58" i="12"/>
  <c r="R58" i="12"/>
  <c r="Q58" i="12"/>
  <c r="P58" i="12"/>
  <c r="E58" i="12"/>
  <c r="S57" i="12"/>
  <c r="R57" i="12"/>
  <c r="Q57" i="12"/>
  <c r="P57" i="12"/>
  <c r="E57" i="12"/>
  <c r="S56" i="12"/>
  <c r="R56" i="12"/>
  <c r="Q56" i="12"/>
  <c r="P56" i="12"/>
  <c r="E56" i="12"/>
  <c r="U56" i="12" s="1"/>
  <c r="S55" i="12"/>
  <c r="R55" i="12"/>
  <c r="Q55" i="12"/>
  <c r="P55" i="12"/>
  <c r="E55" i="12"/>
  <c r="W53" i="12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U51" i="12" s="1"/>
  <c r="S50" i="12"/>
  <c r="R50" i="12"/>
  <c r="Q50" i="12"/>
  <c r="P50" i="12"/>
  <c r="E50" i="12"/>
  <c r="U49" i="12"/>
  <c r="T49" i="12"/>
  <c r="S49" i="12"/>
  <c r="R49" i="12"/>
  <c r="Q49" i="12"/>
  <c r="P49" i="12"/>
  <c r="E49" i="12"/>
  <c r="S48" i="12"/>
  <c r="R48" i="12"/>
  <c r="Q48" i="12"/>
  <c r="P48" i="12"/>
  <c r="E48" i="12"/>
  <c r="S47" i="12"/>
  <c r="R47" i="12"/>
  <c r="Q47" i="12"/>
  <c r="P47" i="12"/>
  <c r="E47" i="12"/>
  <c r="U47" i="12" s="1"/>
  <c r="S46" i="12"/>
  <c r="R46" i="12"/>
  <c r="Q46" i="12"/>
  <c r="P46" i="12"/>
  <c r="E46" i="12"/>
  <c r="U45" i="12"/>
  <c r="T45" i="12"/>
  <c r="S45" i="12"/>
  <c r="R45" i="12"/>
  <c r="Q45" i="12"/>
  <c r="P45" i="12"/>
  <c r="E45" i="12"/>
  <c r="S44" i="12"/>
  <c r="R44" i="12"/>
  <c r="Q44" i="12"/>
  <c r="P44" i="12"/>
  <c r="E44" i="12"/>
  <c r="S43" i="12"/>
  <c r="R43" i="12"/>
  <c r="Q43" i="12"/>
  <c r="P43" i="12"/>
  <c r="E43" i="12"/>
  <c r="S42" i="12"/>
  <c r="R42" i="12"/>
  <c r="Q42" i="12"/>
  <c r="P42" i="12"/>
  <c r="E42" i="12"/>
  <c r="W40" i="12"/>
  <c r="V40" i="12"/>
  <c r="O40" i="12"/>
  <c r="N40" i="12"/>
  <c r="M40" i="12"/>
  <c r="L40" i="12"/>
  <c r="K40" i="12"/>
  <c r="J40" i="12"/>
  <c r="I40" i="12"/>
  <c r="S40" i="12" s="1"/>
  <c r="H40" i="12"/>
  <c r="R40" i="12" s="1"/>
  <c r="G40" i="12"/>
  <c r="F40" i="12"/>
  <c r="C40" i="12"/>
  <c r="E40" i="12" s="1"/>
  <c r="B40" i="12"/>
  <c r="S39" i="12"/>
  <c r="R39" i="12"/>
  <c r="Q39" i="12"/>
  <c r="P39" i="12"/>
  <c r="E39" i="12"/>
  <c r="S38" i="12"/>
  <c r="R38" i="12"/>
  <c r="Q38" i="12"/>
  <c r="P38" i="12"/>
  <c r="E38" i="12"/>
  <c r="U38" i="12" s="1"/>
  <c r="U37" i="12"/>
  <c r="T37" i="12"/>
  <c r="S37" i="12"/>
  <c r="R37" i="12"/>
  <c r="Q37" i="12"/>
  <c r="P37" i="12"/>
  <c r="E37" i="12"/>
  <c r="S36" i="12"/>
  <c r="R36" i="12"/>
  <c r="Q36" i="12"/>
  <c r="U36" i="12" s="1"/>
  <c r="P36" i="12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J33" i="12"/>
  <c r="I33" i="12"/>
  <c r="H33" i="12"/>
  <c r="G33" i="12"/>
  <c r="F33" i="12"/>
  <c r="C33" i="12"/>
  <c r="B33" i="12"/>
  <c r="S32" i="12"/>
  <c r="R32" i="12"/>
  <c r="Q32" i="12"/>
  <c r="U32" i="12" s="1"/>
  <c r="P32" i="12"/>
  <c r="T32" i="12" s="1"/>
  <c r="E32" i="12"/>
  <c r="W30" i="12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B30" i="12"/>
  <c r="S29" i="12"/>
  <c r="R29" i="12"/>
  <c r="Q29" i="12"/>
  <c r="P29" i="12"/>
  <c r="E29" i="12"/>
  <c r="S28" i="12"/>
  <c r="R28" i="12"/>
  <c r="Q28" i="12"/>
  <c r="P28" i="12"/>
  <c r="E28" i="12"/>
  <c r="U28" i="12" s="1"/>
  <c r="U27" i="12"/>
  <c r="T27" i="12"/>
  <c r="S27" i="12"/>
  <c r="R27" i="12"/>
  <c r="Q27" i="12"/>
  <c r="P27" i="12"/>
  <c r="E27" i="12"/>
  <c r="S26" i="12"/>
  <c r="R26" i="12"/>
  <c r="Q26" i="12"/>
  <c r="P26" i="12"/>
  <c r="E26" i="12"/>
  <c r="U26" i="12" s="1"/>
  <c r="W24" i="12"/>
  <c r="V24" i="12"/>
  <c r="S24" i="12"/>
  <c r="O24" i="12"/>
  <c r="N24" i="12"/>
  <c r="M24" i="12"/>
  <c r="L24" i="12"/>
  <c r="K24" i="12"/>
  <c r="J24" i="12"/>
  <c r="I24" i="12"/>
  <c r="H24" i="12"/>
  <c r="R24" i="12" s="1"/>
  <c r="G24" i="12"/>
  <c r="F24" i="12"/>
  <c r="C24" i="12"/>
  <c r="B24" i="12"/>
  <c r="S23" i="12"/>
  <c r="R23" i="12"/>
  <c r="Q23" i="12"/>
  <c r="P23" i="12"/>
  <c r="E23" i="12"/>
  <c r="U23" i="12" s="1"/>
  <c r="U22" i="12"/>
  <c r="T22" i="12"/>
  <c r="S22" i="12"/>
  <c r="R22" i="12"/>
  <c r="Q22" i="12"/>
  <c r="P22" i="12"/>
  <c r="E22" i="12"/>
  <c r="U21" i="12"/>
  <c r="T21" i="12"/>
  <c r="S21" i="12"/>
  <c r="R21" i="12"/>
  <c r="Q21" i="12"/>
  <c r="P21" i="12"/>
  <c r="E21" i="12"/>
  <c r="S20" i="12"/>
  <c r="R20" i="12"/>
  <c r="Q20" i="12"/>
  <c r="P20" i="12"/>
  <c r="E20" i="12"/>
  <c r="S19" i="12"/>
  <c r="R19" i="12"/>
  <c r="Q19" i="12"/>
  <c r="P19" i="12"/>
  <c r="E19" i="12"/>
  <c r="U19" i="12" s="1"/>
  <c r="U18" i="12"/>
  <c r="T18" i="12"/>
  <c r="S18" i="12"/>
  <c r="R18" i="12"/>
  <c r="Q18" i="12"/>
  <c r="P18" i="12"/>
  <c r="E18" i="12"/>
  <c r="W16" i="12"/>
  <c r="V16" i="12"/>
  <c r="O16" i="12"/>
  <c r="N16" i="12"/>
  <c r="M16" i="12"/>
  <c r="L16" i="12"/>
  <c r="K16" i="12"/>
  <c r="J16" i="12"/>
  <c r="I16" i="12"/>
  <c r="S16" i="12" s="1"/>
  <c r="H16" i="12"/>
  <c r="R16" i="12" s="1"/>
  <c r="G16" i="12"/>
  <c r="F16" i="12"/>
  <c r="C16" i="12"/>
  <c r="E16" i="12" s="1"/>
  <c r="B16" i="12"/>
  <c r="S15" i="12"/>
  <c r="R15" i="12"/>
  <c r="Q15" i="12"/>
  <c r="P15" i="12"/>
  <c r="E15" i="12"/>
  <c r="S14" i="12"/>
  <c r="R14" i="12"/>
  <c r="Q14" i="12"/>
  <c r="P14" i="12"/>
  <c r="E14" i="12"/>
  <c r="U14" i="12" s="1"/>
  <c r="U13" i="12"/>
  <c r="S13" i="12"/>
  <c r="R13" i="12"/>
  <c r="Q13" i="12"/>
  <c r="P13" i="12"/>
  <c r="E13" i="12"/>
  <c r="T13" i="12" s="1"/>
  <c r="T12" i="12"/>
  <c r="S12" i="12"/>
  <c r="R12" i="12"/>
  <c r="Q12" i="12"/>
  <c r="P12" i="12"/>
  <c r="E12" i="12"/>
  <c r="U12" i="12" s="1"/>
  <c r="S11" i="12"/>
  <c r="R11" i="12"/>
  <c r="Q11" i="12"/>
  <c r="P11" i="12"/>
  <c r="E11" i="12"/>
  <c r="S10" i="12"/>
  <c r="R10" i="12"/>
  <c r="Q10" i="12"/>
  <c r="P10" i="12"/>
  <c r="E10" i="12"/>
  <c r="U9" i="12"/>
  <c r="S9" i="12"/>
  <c r="R9" i="12"/>
  <c r="Q9" i="12"/>
  <c r="P9" i="12"/>
  <c r="E9" i="12"/>
  <c r="S93" i="11"/>
  <c r="R93" i="11"/>
  <c r="Q93" i="11"/>
  <c r="P93" i="11"/>
  <c r="E93" i="11"/>
  <c r="U93" i="11" s="1"/>
  <c r="S92" i="11"/>
  <c r="R92" i="11"/>
  <c r="Q92" i="11"/>
  <c r="P92" i="11"/>
  <c r="E92" i="11"/>
  <c r="S91" i="11"/>
  <c r="R91" i="11"/>
  <c r="Q91" i="11"/>
  <c r="P91" i="11"/>
  <c r="E91" i="11"/>
  <c r="U91" i="11" s="1"/>
  <c r="S90" i="11"/>
  <c r="R90" i="11"/>
  <c r="Q90" i="11"/>
  <c r="P90" i="11"/>
  <c r="E90" i="11"/>
  <c r="T90" i="11" s="1"/>
  <c r="S89" i="11"/>
  <c r="R89" i="11"/>
  <c r="Q89" i="11"/>
  <c r="P89" i="11"/>
  <c r="E89" i="11"/>
  <c r="S88" i="11"/>
  <c r="R88" i="11"/>
  <c r="Q88" i="11"/>
  <c r="P88" i="11"/>
  <c r="E88" i="11"/>
  <c r="S87" i="11"/>
  <c r="R87" i="11"/>
  <c r="Q87" i="11"/>
  <c r="P87" i="11"/>
  <c r="E87" i="11"/>
  <c r="U87" i="11" s="1"/>
  <c r="S86" i="11"/>
  <c r="R86" i="11"/>
  <c r="Q86" i="11"/>
  <c r="P86" i="11"/>
  <c r="E86" i="11"/>
  <c r="W72" i="11"/>
  <c r="V72" i="11"/>
  <c r="O72" i="11"/>
  <c r="N72" i="11"/>
  <c r="M72" i="11"/>
  <c r="L72" i="11"/>
  <c r="K72" i="11"/>
  <c r="J72" i="11"/>
  <c r="I72" i="11"/>
  <c r="S72" i="11" s="1"/>
  <c r="H72" i="11"/>
  <c r="R72" i="11" s="1"/>
  <c r="G72" i="11"/>
  <c r="F72" i="11"/>
  <c r="C72" i="11"/>
  <c r="B72" i="11"/>
  <c r="W71" i="11"/>
  <c r="V71" i="11"/>
  <c r="O71" i="11"/>
  <c r="N71" i="11"/>
  <c r="M71" i="11"/>
  <c r="L71" i="11"/>
  <c r="K71" i="11"/>
  <c r="J71" i="11"/>
  <c r="I71" i="11"/>
  <c r="S71" i="11" s="1"/>
  <c r="H71" i="11"/>
  <c r="R71" i="11" s="1"/>
  <c r="G71" i="11"/>
  <c r="F71" i="11"/>
  <c r="C71" i="11"/>
  <c r="B71" i="11"/>
  <c r="E71" i="11" s="1"/>
  <c r="W70" i="11"/>
  <c r="V70" i="11"/>
  <c r="S70" i="11"/>
  <c r="O70" i="11"/>
  <c r="N70" i="11"/>
  <c r="M70" i="11"/>
  <c r="L70" i="11"/>
  <c r="K70" i="11"/>
  <c r="J70" i="11"/>
  <c r="I70" i="11"/>
  <c r="H70" i="11"/>
  <c r="R70" i="11" s="1"/>
  <c r="G70" i="11"/>
  <c r="F70" i="11"/>
  <c r="C70" i="11"/>
  <c r="B70" i="11"/>
  <c r="E70" i="11" s="1"/>
  <c r="U69" i="11"/>
  <c r="S69" i="11"/>
  <c r="R69" i="11"/>
  <c r="Q69" i="11"/>
  <c r="P69" i="11"/>
  <c r="T69" i="11" s="1"/>
  <c r="E69" i="11"/>
  <c r="W67" i="11"/>
  <c r="V67" i="11"/>
  <c r="O67" i="11"/>
  <c r="N67" i="11"/>
  <c r="M67" i="11"/>
  <c r="L67" i="11"/>
  <c r="K67" i="11"/>
  <c r="J67" i="11"/>
  <c r="I67" i="11"/>
  <c r="S67" i="11" s="1"/>
  <c r="H67" i="11"/>
  <c r="R67" i="11" s="1"/>
  <c r="G67" i="11"/>
  <c r="F67" i="11"/>
  <c r="C67" i="11"/>
  <c r="B67" i="11"/>
  <c r="W66" i="11"/>
  <c r="V66" i="11"/>
  <c r="S66" i="11"/>
  <c r="O66" i="11"/>
  <c r="N66" i="11"/>
  <c r="M66" i="11"/>
  <c r="L66" i="11"/>
  <c r="K66" i="11"/>
  <c r="J66" i="11"/>
  <c r="I66" i="11"/>
  <c r="H66" i="11"/>
  <c r="R66" i="11" s="1"/>
  <c r="G66" i="11"/>
  <c r="F66" i="11"/>
  <c r="C66" i="11"/>
  <c r="B66" i="11"/>
  <c r="S65" i="11"/>
  <c r="R65" i="11"/>
  <c r="Q65" i="11"/>
  <c r="P65" i="11"/>
  <c r="E65" i="11"/>
  <c r="U65" i="11" s="1"/>
  <c r="U64" i="11"/>
  <c r="S64" i="11"/>
  <c r="R64" i="11"/>
  <c r="Q64" i="11"/>
  <c r="P64" i="11"/>
  <c r="E64" i="11"/>
  <c r="T64" i="11" s="1"/>
  <c r="S63" i="11"/>
  <c r="R63" i="11"/>
  <c r="Q63" i="11"/>
  <c r="P63" i="11"/>
  <c r="E63" i="11"/>
  <c r="U63" i="11" s="1"/>
  <c r="S62" i="11"/>
  <c r="R62" i="11"/>
  <c r="Q62" i="11"/>
  <c r="P62" i="11"/>
  <c r="E62" i="1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S59" i="11" s="1"/>
  <c r="H59" i="11"/>
  <c r="R59" i="11" s="1"/>
  <c r="G59" i="11"/>
  <c r="F59" i="11"/>
  <c r="C59" i="11"/>
  <c r="B59" i="11"/>
  <c r="S58" i="11"/>
  <c r="R58" i="11"/>
  <c r="Q58" i="11"/>
  <c r="P58" i="11"/>
  <c r="E58" i="11"/>
  <c r="S57" i="11"/>
  <c r="R57" i="11"/>
  <c r="Q57" i="11"/>
  <c r="P57" i="11"/>
  <c r="E57" i="11"/>
  <c r="U57" i="11" s="1"/>
  <c r="S56" i="11"/>
  <c r="R56" i="11"/>
  <c r="Q56" i="11"/>
  <c r="P56" i="11"/>
  <c r="E56" i="11"/>
  <c r="T56" i="11" s="1"/>
  <c r="S55" i="11"/>
  <c r="R55" i="11"/>
  <c r="Q55" i="11"/>
  <c r="P55" i="11"/>
  <c r="E55" i="11"/>
  <c r="W53" i="1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B53" i="11"/>
  <c r="S52" i="11"/>
  <c r="R52" i="11"/>
  <c r="Q52" i="11"/>
  <c r="P52" i="11"/>
  <c r="E52" i="11"/>
  <c r="U52" i="11" s="1"/>
  <c r="S51" i="11"/>
  <c r="R51" i="11"/>
  <c r="Q51" i="11"/>
  <c r="P51" i="11"/>
  <c r="E51" i="11"/>
  <c r="S50" i="11"/>
  <c r="R50" i="11"/>
  <c r="Q50" i="11"/>
  <c r="P50" i="11"/>
  <c r="E50" i="11"/>
  <c r="S49" i="11"/>
  <c r="R49" i="11"/>
  <c r="Q49" i="11"/>
  <c r="P49" i="11"/>
  <c r="E49" i="11"/>
  <c r="S48" i="11"/>
  <c r="R48" i="11"/>
  <c r="Q48" i="11"/>
  <c r="P48" i="11"/>
  <c r="E48" i="11"/>
  <c r="U48" i="11" s="1"/>
  <c r="S47" i="11"/>
  <c r="R47" i="11"/>
  <c r="Q47" i="11"/>
  <c r="P47" i="11"/>
  <c r="E47" i="11"/>
  <c r="T47" i="11" s="1"/>
  <c r="S46" i="11"/>
  <c r="R46" i="11"/>
  <c r="Q46" i="11"/>
  <c r="P46" i="11"/>
  <c r="E46" i="11"/>
  <c r="T46" i="11" s="1"/>
  <c r="S45" i="11"/>
  <c r="R45" i="11"/>
  <c r="Q45" i="11"/>
  <c r="P45" i="11"/>
  <c r="E45" i="11"/>
  <c r="S44" i="11"/>
  <c r="R44" i="11"/>
  <c r="Q44" i="11"/>
  <c r="P44" i="11"/>
  <c r="E44" i="11"/>
  <c r="U44" i="11" s="1"/>
  <c r="S43" i="11"/>
  <c r="R43" i="11"/>
  <c r="Q43" i="11"/>
  <c r="U43" i="11" s="1"/>
  <c r="P43" i="11"/>
  <c r="T43" i="11" s="1"/>
  <c r="E43" i="11"/>
  <c r="U42" i="11"/>
  <c r="T42" i="11"/>
  <c r="S42" i="11"/>
  <c r="R42" i="11"/>
  <c r="Q42" i="11"/>
  <c r="P42" i="11"/>
  <c r="E42" i="11"/>
  <c r="W40" i="11"/>
  <c r="V40" i="11"/>
  <c r="S40" i="11"/>
  <c r="O40" i="11"/>
  <c r="N40" i="11"/>
  <c r="M40" i="11"/>
  <c r="L40" i="11"/>
  <c r="K40" i="11"/>
  <c r="J40" i="11"/>
  <c r="I40" i="11"/>
  <c r="Q40" i="11" s="1"/>
  <c r="H40" i="11"/>
  <c r="R40" i="11" s="1"/>
  <c r="G40" i="11"/>
  <c r="F40" i="11"/>
  <c r="C40" i="11"/>
  <c r="B40" i="11"/>
  <c r="E40" i="11" s="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U37" i="11"/>
  <c r="T37" i="11"/>
  <c r="S37" i="11"/>
  <c r="R37" i="11"/>
  <c r="Q37" i="11"/>
  <c r="P37" i="11"/>
  <c r="E37" i="11"/>
  <c r="S36" i="11"/>
  <c r="R36" i="11"/>
  <c r="Q36" i="11"/>
  <c r="P36" i="11"/>
  <c r="E36" i="11"/>
  <c r="S35" i="11"/>
  <c r="R35" i="11"/>
  <c r="Q35" i="11"/>
  <c r="P35" i="11"/>
  <c r="E35" i="11"/>
  <c r="W33" i="11"/>
  <c r="V33" i="11"/>
  <c r="O33" i="11"/>
  <c r="N33" i="11"/>
  <c r="M33" i="11"/>
  <c r="L33" i="11"/>
  <c r="K33" i="11"/>
  <c r="J33" i="11"/>
  <c r="I33" i="11"/>
  <c r="S33" i="11" s="1"/>
  <c r="H33" i="11"/>
  <c r="G33" i="11"/>
  <c r="F33" i="11"/>
  <c r="C33" i="11"/>
  <c r="B33" i="11"/>
  <c r="S32" i="11"/>
  <c r="R32" i="11"/>
  <c r="Q32" i="11"/>
  <c r="U32" i="11" s="1"/>
  <c r="P32" i="11"/>
  <c r="E32" i="11"/>
  <c r="W30" i="11"/>
  <c r="V30" i="11"/>
  <c r="O30" i="11"/>
  <c r="N30" i="11"/>
  <c r="M30" i="11"/>
  <c r="L30" i="11"/>
  <c r="K30" i="11"/>
  <c r="J30" i="11"/>
  <c r="I30" i="11"/>
  <c r="Q30" i="11" s="1"/>
  <c r="H30" i="11"/>
  <c r="R30" i="11" s="1"/>
  <c r="G30" i="11"/>
  <c r="F30" i="11"/>
  <c r="C30" i="11"/>
  <c r="B30" i="11"/>
  <c r="S29" i="11"/>
  <c r="R29" i="11"/>
  <c r="Q29" i="11"/>
  <c r="P29" i="11"/>
  <c r="E29" i="11"/>
  <c r="U29" i="11" s="1"/>
  <c r="S28" i="11"/>
  <c r="R28" i="11"/>
  <c r="Q28" i="11"/>
  <c r="P28" i="11"/>
  <c r="E28" i="11"/>
  <c r="U27" i="11"/>
  <c r="S27" i="11"/>
  <c r="R27" i="11"/>
  <c r="Q27" i="11"/>
  <c r="P27" i="11"/>
  <c r="E27" i="11"/>
  <c r="T27" i="11" s="1"/>
  <c r="S26" i="11"/>
  <c r="R26" i="11"/>
  <c r="Q26" i="11"/>
  <c r="P26" i="11"/>
  <c r="E26" i="11"/>
  <c r="U26" i="11" s="1"/>
  <c r="W24" i="11"/>
  <c r="V24" i="11"/>
  <c r="O24" i="11"/>
  <c r="N24" i="11"/>
  <c r="M24" i="11"/>
  <c r="L24" i="11"/>
  <c r="K24" i="11"/>
  <c r="J24" i="11"/>
  <c r="I24" i="11"/>
  <c r="H24" i="11"/>
  <c r="P24" i="11" s="1"/>
  <c r="G24" i="11"/>
  <c r="F24" i="11"/>
  <c r="C24" i="11"/>
  <c r="B24" i="11"/>
  <c r="E24" i="11" s="1"/>
  <c r="S23" i="11"/>
  <c r="R23" i="11"/>
  <c r="Q23" i="11"/>
  <c r="P23" i="11"/>
  <c r="E23" i="11"/>
  <c r="U23" i="11" s="1"/>
  <c r="U22" i="11"/>
  <c r="S22" i="11"/>
  <c r="R22" i="11"/>
  <c r="Q22" i="11"/>
  <c r="P22" i="11"/>
  <c r="E22" i="11"/>
  <c r="T22" i="11" s="1"/>
  <c r="S21" i="11"/>
  <c r="R21" i="11"/>
  <c r="Q21" i="11"/>
  <c r="P21" i="11"/>
  <c r="E21" i="11"/>
  <c r="U21" i="11" s="1"/>
  <c r="S20" i="11"/>
  <c r="R20" i="11"/>
  <c r="Q20" i="11"/>
  <c r="P20" i="11"/>
  <c r="E20" i="11"/>
  <c r="U20" i="11" s="1"/>
  <c r="S19" i="11"/>
  <c r="R19" i="11"/>
  <c r="Q19" i="11"/>
  <c r="P19" i="11"/>
  <c r="E19" i="11"/>
  <c r="U19" i="11" s="1"/>
  <c r="U18" i="11"/>
  <c r="S18" i="11"/>
  <c r="R18" i="11"/>
  <c r="Q18" i="11"/>
  <c r="P18" i="11"/>
  <c r="E18" i="11"/>
  <c r="T18" i="11" s="1"/>
  <c r="W16" i="11"/>
  <c r="V16" i="11"/>
  <c r="O16" i="11"/>
  <c r="N16" i="11"/>
  <c r="M16" i="11"/>
  <c r="L16" i="11"/>
  <c r="K16" i="11"/>
  <c r="J16" i="11"/>
  <c r="I16" i="11"/>
  <c r="S16" i="11" s="1"/>
  <c r="H16" i="11"/>
  <c r="R16" i="11" s="1"/>
  <c r="G16" i="11"/>
  <c r="F16" i="11"/>
  <c r="C16" i="11"/>
  <c r="B16" i="11"/>
  <c r="S15" i="11"/>
  <c r="R15" i="11"/>
  <c r="Q15" i="11"/>
  <c r="P15" i="11"/>
  <c r="E15" i="11"/>
  <c r="U15" i="11" s="1"/>
  <c r="U14" i="11"/>
  <c r="T14" i="11"/>
  <c r="S14" i="11"/>
  <c r="R14" i="11"/>
  <c r="Q14" i="11"/>
  <c r="P14" i="11"/>
  <c r="E14" i="11"/>
  <c r="T13" i="11"/>
  <c r="S13" i="11"/>
  <c r="R13" i="11"/>
  <c r="Q13" i="11"/>
  <c r="P13" i="11"/>
  <c r="E13" i="11"/>
  <c r="U13" i="11" s="1"/>
  <c r="S12" i="11"/>
  <c r="R12" i="11"/>
  <c r="Q12" i="11"/>
  <c r="P12" i="11"/>
  <c r="E12" i="11"/>
  <c r="U12" i="11" s="1"/>
  <c r="S11" i="11"/>
  <c r="R11" i="11"/>
  <c r="Q11" i="11"/>
  <c r="P11" i="11"/>
  <c r="E11" i="11"/>
  <c r="S10" i="11"/>
  <c r="R10" i="11"/>
  <c r="Q10" i="11"/>
  <c r="U10" i="11" s="1"/>
  <c r="P10" i="11"/>
  <c r="E10" i="11"/>
  <c r="U9" i="11"/>
  <c r="S9" i="11"/>
  <c r="R9" i="11"/>
  <c r="Q9" i="11"/>
  <c r="P9" i="11"/>
  <c r="E9" i="11"/>
  <c r="T9" i="11" s="1"/>
  <c r="S93" i="10"/>
  <c r="R93" i="10"/>
  <c r="Q93" i="10"/>
  <c r="P93" i="10"/>
  <c r="E93" i="10"/>
  <c r="U93" i="10" s="1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U90" i="10"/>
  <c r="S90" i="10"/>
  <c r="R90" i="10"/>
  <c r="Q90" i="10"/>
  <c r="P90" i="10"/>
  <c r="E90" i="10"/>
  <c r="T90" i="10" s="1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S87" i="10"/>
  <c r="R87" i="10"/>
  <c r="Q87" i="10"/>
  <c r="P87" i="10"/>
  <c r="E87" i="10"/>
  <c r="U87" i="10" s="1"/>
  <c r="U86" i="10"/>
  <c r="S86" i="10"/>
  <c r="R86" i="10"/>
  <c r="Q86" i="10"/>
  <c r="P86" i="10"/>
  <c r="E86" i="10"/>
  <c r="T86" i="10" s="1"/>
  <c r="W72" i="10"/>
  <c r="V72" i="10"/>
  <c r="O72" i="10"/>
  <c r="N72" i="10"/>
  <c r="M72" i="10"/>
  <c r="L72" i="10"/>
  <c r="K72" i="10"/>
  <c r="J72" i="10"/>
  <c r="I72" i="10"/>
  <c r="H72" i="10"/>
  <c r="R72" i="10" s="1"/>
  <c r="G72" i="10"/>
  <c r="F72" i="10"/>
  <c r="C72" i="10"/>
  <c r="B72" i="10"/>
  <c r="W71" i="10"/>
  <c r="V71" i="10"/>
  <c r="O71" i="10"/>
  <c r="N71" i="10"/>
  <c r="M71" i="10"/>
  <c r="L71" i="10"/>
  <c r="K71" i="10"/>
  <c r="J71" i="10"/>
  <c r="I71" i="10"/>
  <c r="H71" i="10"/>
  <c r="G71" i="10"/>
  <c r="F71" i="10"/>
  <c r="C71" i="10"/>
  <c r="B71" i="10"/>
  <c r="W70" i="10"/>
  <c r="V70" i="10"/>
  <c r="O70" i="10"/>
  <c r="N70" i="10"/>
  <c r="M70" i="10"/>
  <c r="L70" i="10"/>
  <c r="K70" i="10"/>
  <c r="J70" i="10"/>
  <c r="I70" i="10"/>
  <c r="H70" i="10"/>
  <c r="G70" i="10"/>
  <c r="F70" i="10"/>
  <c r="C70" i="10"/>
  <c r="B70" i="10"/>
  <c r="E70" i="10" s="1"/>
  <c r="S69" i="10"/>
  <c r="R69" i="10"/>
  <c r="Q69" i="10"/>
  <c r="U69" i="10" s="1"/>
  <c r="P69" i="10"/>
  <c r="T69" i="10" s="1"/>
  <c r="E69" i="10"/>
  <c r="W67" i="10"/>
  <c r="V67" i="10"/>
  <c r="O67" i="10"/>
  <c r="N67" i="10"/>
  <c r="M67" i="10"/>
  <c r="L67" i="10"/>
  <c r="K67" i="10"/>
  <c r="J67" i="10"/>
  <c r="I67" i="10"/>
  <c r="H67" i="10"/>
  <c r="R67" i="10" s="1"/>
  <c r="G67" i="10"/>
  <c r="F67" i="10"/>
  <c r="C67" i="10"/>
  <c r="B67" i="10"/>
  <c r="W66" i="10"/>
  <c r="V66" i="10"/>
  <c r="O66" i="10"/>
  <c r="N66" i="10"/>
  <c r="M66" i="10"/>
  <c r="L66" i="10"/>
  <c r="K66" i="10"/>
  <c r="J66" i="10"/>
  <c r="I66" i="10"/>
  <c r="H66" i="10"/>
  <c r="G66" i="10"/>
  <c r="F66" i="10"/>
  <c r="C66" i="10"/>
  <c r="B66" i="10"/>
  <c r="E66" i="10" s="1"/>
  <c r="S65" i="10"/>
  <c r="R65" i="10"/>
  <c r="Q65" i="10"/>
  <c r="P65" i="10"/>
  <c r="E65" i="10"/>
  <c r="S64" i="10"/>
  <c r="R64" i="10"/>
  <c r="Q64" i="10"/>
  <c r="P64" i="10"/>
  <c r="E64" i="10"/>
  <c r="S63" i="10"/>
  <c r="R63" i="10"/>
  <c r="Q63" i="10"/>
  <c r="P63" i="10"/>
  <c r="E63" i="10"/>
  <c r="U63" i="10" s="1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J59" i="10"/>
  <c r="I59" i="10"/>
  <c r="H59" i="10"/>
  <c r="R59" i="10" s="1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S56" i="10"/>
  <c r="R56" i="10"/>
  <c r="Q56" i="10"/>
  <c r="P56" i="10"/>
  <c r="E56" i="10"/>
  <c r="T56" i="10" s="1"/>
  <c r="S55" i="10"/>
  <c r="R55" i="10"/>
  <c r="Q55" i="10"/>
  <c r="P55" i="10"/>
  <c r="E55" i="10"/>
  <c r="U55" i="10" s="1"/>
  <c r="W53" i="10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U51" i="10"/>
  <c r="S51" i="10"/>
  <c r="R51" i="10"/>
  <c r="Q51" i="10"/>
  <c r="P51" i="10"/>
  <c r="E51" i="10"/>
  <c r="T51" i="10" s="1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S44" i="10"/>
  <c r="R44" i="10"/>
  <c r="Q44" i="10"/>
  <c r="U44" i="10" s="1"/>
  <c r="P44" i="10"/>
  <c r="E44" i="10"/>
  <c r="T44" i="10" s="1"/>
  <c r="S43" i="10"/>
  <c r="R43" i="10"/>
  <c r="Q43" i="10"/>
  <c r="P43" i="10"/>
  <c r="E43" i="10"/>
  <c r="U43" i="10" s="1"/>
  <c r="S42" i="10"/>
  <c r="R42" i="10"/>
  <c r="Q42" i="10"/>
  <c r="P42" i="10"/>
  <c r="E42" i="10"/>
  <c r="U42" i="10" s="1"/>
  <c r="W40" i="10"/>
  <c r="V40" i="10"/>
  <c r="O40" i="10"/>
  <c r="N40" i="10"/>
  <c r="M40" i="10"/>
  <c r="L40" i="10"/>
  <c r="K40" i="10"/>
  <c r="J40" i="10"/>
  <c r="I40" i="10"/>
  <c r="H40" i="10"/>
  <c r="G40" i="10"/>
  <c r="F40" i="10"/>
  <c r="C40" i="10"/>
  <c r="B40" i="10"/>
  <c r="E40" i="10" s="1"/>
  <c r="U39" i="10"/>
  <c r="S39" i="10"/>
  <c r="R39" i="10"/>
  <c r="Q39" i="10"/>
  <c r="P39" i="10"/>
  <c r="E39" i="10"/>
  <c r="T39" i="10" s="1"/>
  <c r="S38" i="10"/>
  <c r="R38" i="10"/>
  <c r="Q38" i="10"/>
  <c r="U38" i="10" s="1"/>
  <c r="P38" i="10"/>
  <c r="T38" i="10" s="1"/>
  <c r="E38" i="10"/>
  <c r="S37" i="10"/>
  <c r="R37" i="10"/>
  <c r="Q37" i="10"/>
  <c r="P37" i="10"/>
  <c r="E37" i="10"/>
  <c r="U37" i="10" s="1"/>
  <c r="S36" i="10"/>
  <c r="R36" i="10"/>
  <c r="Q36" i="10"/>
  <c r="P36" i="10"/>
  <c r="E36" i="10"/>
  <c r="U36" i="10" s="1"/>
  <c r="S35" i="10"/>
  <c r="R35" i="10"/>
  <c r="Q35" i="10"/>
  <c r="U35" i="10" s="1"/>
  <c r="P35" i="10"/>
  <c r="E35" i="10"/>
  <c r="W33" i="10"/>
  <c r="V33" i="10"/>
  <c r="O33" i="10"/>
  <c r="N33" i="10"/>
  <c r="M33" i="10"/>
  <c r="L33" i="10"/>
  <c r="K33" i="10"/>
  <c r="J33" i="10"/>
  <c r="I33" i="10"/>
  <c r="S33" i="10" s="1"/>
  <c r="H33" i="10"/>
  <c r="G33" i="10"/>
  <c r="F33" i="10"/>
  <c r="C33" i="10"/>
  <c r="B33" i="10"/>
  <c r="S32" i="10"/>
  <c r="R32" i="10"/>
  <c r="Q32" i="10"/>
  <c r="P32" i="10"/>
  <c r="E32" i="10"/>
  <c r="W30" i="10"/>
  <c r="V30" i="10"/>
  <c r="O30" i="10"/>
  <c r="N30" i="10"/>
  <c r="M30" i="10"/>
  <c r="L30" i="10"/>
  <c r="K30" i="10"/>
  <c r="J30" i="10"/>
  <c r="I30" i="10"/>
  <c r="Q30" i="10" s="1"/>
  <c r="H30" i="10"/>
  <c r="P30" i="10" s="1"/>
  <c r="G30" i="10"/>
  <c r="F30" i="10"/>
  <c r="C30" i="10"/>
  <c r="B30" i="10"/>
  <c r="S29" i="10"/>
  <c r="R29" i="10"/>
  <c r="Q29" i="10"/>
  <c r="P29" i="10"/>
  <c r="E29" i="10"/>
  <c r="T29" i="10" s="1"/>
  <c r="S28" i="10"/>
  <c r="R28" i="10"/>
  <c r="Q28" i="10"/>
  <c r="P28" i="10"/>
  <c r="E28" i="10"/>
  <c r="S27" i="10"/>
  <c r="R27" i="10"/>
  <c r="Q27" i="10"/>
  <c r="P27" i="10"/>
  <c r="E27" i="10"/>
  <c r="U27" i="10" s="1"/>
  <c r="S26" i="10"/>
  <c r="R26" i="10"/>
  <c r="Q26" i="10"/>
  <c r="P26" i="10"/>
  <c r="E26" i="10"/>
  <c r="U26" i="10" s="1"/>
  <c r="W24" i="10"/>
  <c r="V24" i="10"/>
  <c r="O24" i="10"/>
  <c r="N24" i="10"/>
  <c r="M24" i="10"/>
  <c r="L24" i="10"/>
  <c r="K24" i="10"/>
  <c r="J24" i="10"/>
  <c r="I24" i="10"/>
  <c r="H24" i="10"/>
  <c r="G24" i="10"/>
  <c r="F24" i="10"/>
  <c r="E24" i="10"/>
  <c r="C24" i="10"/>
  <c r="B24" i="10"/>
  <c r="T23" i="10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S21" i="10"/>
  <c r="R21" i="10"/>
  <c r="Q21" i="10"/>
  <c r="P21" i="10"/>
  <c r="E21" i="10"/>
  <c r="U21" i="10" s="1"/>
  <c r="S20" i="10"/>
  <c r="R20" i="10"/>
  <c r="Q20" i="10"/>
  <c r="P20" i="10"/>
  <c r="E20" i="10"/>
  <c r="T20" i="10" s="1"/>
  <c r="S19" i="10"/>
  <c r="R19" i="10"/>
  <c r="Q19" i="10"/>
  <c r="P19" i="10"/>
  <c r="E19" i="10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J16" i="10"/>
  <c r="I16" i="10"/>
  <c r="Q16" i="10" s="1"/>
  <c r="H16" i="10"/>
  <c r="G16" i="10"/>
  <c r="F16" i="10"/>
  <c r="C16" i="10"/>
  <c r="B16" i="10"/>
  <c r="E16" i="10" s="1"/>
  <c r="U15" i="10"/>
  <c r="S15" i="10"/>
  <c r="R15" i="10"/>
  <c r="Q15" i="10"/>
  <c r="P15" i="10"/>
  <c r="E15" i="10"/>
  <c r="T15" i="10" s="1"/>
  <c r="T14" i="10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U11" i="10"/>
  <c r="S11" i="10"/>
  <c r="R11" i="10"/>
  <c r="Q11" i="10"/>
  <c r="P11" i="10"/>
  <c r="E11" i="10"/>
  <c r="T11" i="10" s="1"/>
  <c r="S10" i="10"/>
  <c r="R10" i="10"/>
  <c r="Q10" i="10"/>
  <c r="P10" i="10"/>
  <c r="E10" i="10"/>
  <c r="S9" i="10"/>
  <c r="R9" i="10"/>
  <c r="Q9" i="10"/>
  <c r="P9" i="10"/>
  <c r="E9" i="10"/>
  <c r="U9" i="10" s="1"/>
  <c r="S93" i="9"/>
  <c r="R93" i="9"/>
  <c r="Q93" i="9"/>
  <c r="P93" i="9"/>
  <c r="E93" i="9"/>
  <c r="U93" i="9" s="1"/>
  <c r="S92" i="9"/>
  <c r="R92" i="9"/>
  <c r="Q92" i="9"/>
  <c r="P92" i="9"/>
  <c r="E92" i="9"/>
  <c r="S91" i="9"/>
  <c r="R91" i="9"/>
  <c r="Q91" i="9"/>
  <c r="P91" i="9"/>
  <c r="E91" i="9"/>
  <c r="T91" i="9" s="1"/>
  <c r="S90" i="9"/>
  <c r="R90" i="9"/>
  <c r="Q90" i="9"/>
  <c r="P90" i="9"/>
  <c r="E90" i="9"/>
  <c r="U90" i="9" s="1"/>
  <c r="S89" i="9"/>
  <c r="R89" i="9"/>
  <c r="Q89" i="9"/>
  <c r="P89" i="9"/>
  <c r="E89" i="9"/>
  <c r="U89" i="9" s="1"/>
  <c r="S88" i="9"/>
  <c r="R88" i="9"/>
  <c r="Q88" i="9"/>
  <c r="P88" i="9"/>
  <c r="E88" i="9"/>
  <c r="U87" i="9"/>
  <c r="T87" i="9"/>
  <c r="S87" i="9"/>
  <c r="R87" i="9"/>
  <c r="Q87" i="9"/>
  <c r="P87" i="9"/>
  <c r="E87" i="9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W71" i="9"/>
  <c r="V71" i="9"/>
  <c r="O71" i="9"/>
  <c r="N71" i="9"/>
  <c r="M71" i="9"/>
  <c r="L71" i="9"/>
  <c r="K71" i="9"/>
  <c r="J71" i="9"/>
  <c r="I71" i="9"/>
  <c r="H71" i="9"/>
  <c r="G71" i="9"/>
  <c r="F71" i="9"/>
  <c r="C71" i="9"/>
  <c r="B71" i="9"/>
  <c r="E71" i="9" s="1"/>
  <c r="W70" i="9"/>
  <c r="V70" i="9"/>
  <c r="O70" i="9"/>
  <c r="N70" i="9"/>
  <c r="M70" i="9"/>
  <c r="L70" i="9"/>
  <c r="K70" i="9"/>
  <c r="J70" i="9"/>
  <c r="I70" i="9"/>
  <c r="S70" i="9" s="1"/>
  <c r="H70" i="9"/>
  <c r="G70" i="9"/>
  <c r="F70" i="9"/>
  <c r="C70" i="9"/>
  <c r="B70" i="9"/>
  <c r="S69" i="9"/>
  <c r="R69" i="9"/>
  <c r="Q69" i="9"/>
  <c r="P69" i="9"/>
  <c r="E69" i="9"/>
  <c r="U69" i="9" s="1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H66" i="9"/>
  <c r="G66" i="9"/>
  <c r="F66" i="9"/>
  <c r="C66" i="9"/>
  <c r="E66" i="9" s="1"/>
  <c r="B66" i="9"/>
  <c r="S65" i="9"/>
  <c r="R65" i="9"/>
  <c r="Q65" i="9"/>
  <c r="P65" i="9"/>
  <c r="E65" i="9"/>
  <c r="S64" i="9"/>
  <c r="R64" i="9"/>
  <c r="Q64" i="9"/>
  <c r="P64" i="9"/>
  <c r="E64" i="9"/>
  <c r="U64" i="9" s="1"/>
  <c r="S63" i="9"/>
  <c r="R63" i="9"/>
  <c r="Q63" i="9"/>
  <c r="P63" i="9"/>
  <c r="E63" i="9"/>
  <c r="U63" i="9" s="1"/>
  <c r="S62" i="9"/>
  <c r="R62" i="9"/>
  <c r="Q62" i="9"/>
  <c r="P62" i="9"/>
  <c r="E62" i="9"/>
  <c r="U62" i="9" s="1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H59" i="9"/>
  <c r="G59" i="9"/>
  <c r="F59" i="9"/>
  <c r="C59" i="9"/>
  <c r="B59" i="9"/>
  <c r="E59" i="9" s="1"/>
  <c r="S58" i="9"/>
  <c r="R58" i="9"/>
  <c r="Q58" i="9"/>
  <c r="P58" i="9"/>
  <c r="E58" i="9"/>
  <c r="U58" i="9" s="1"/>
  <c r="S57" i="9"/>
  <c r="R57" i="9"/>
  <c r="Q57" i="9"/>
  <c r="P57" i="9"/>
  <c r="E57" i="9"/>
  <c r="U57" i="9" s="1"/>
  <c r="S56" i="9"/>
  <c r="R56" i="9"/>
  <c r="Q56" i="9"/>
  <c r="P56" i="9"/>
  <c r="E56" i="9"/>
  <c r="U56" i="9" s="1"/>
  <c r="S55" i="9"/>
  <c r="R55" i="9"/>
  <c r="Q55" i="9"/>
  <c r="P55" i="9"/>
  <c r="E55" i="9"/>
  <c r="U55" i="9" s="1"/>
  <c r="W53" i="9"/>
  <c r="V53" i="9"/>
  <c r="O53" i="9"/>
  <c r="N53" i="9"/>
  <c r="M53" i="9"/>
  <c r="L53" i="9"/>
  <c r="K53" i="9"/>
  <c r="J53" i="9"/>
  <c r="I53" i="9"/>
  <c r="H53" i="9"/>
  <c r="G53" i="9"/>
  <c r="F53" i="9"/>
  <c r="C53" i="9"/>
  <c r="B53" i="9"/>
  <c r="S52" i="9"/>
  <c r="R52" i="9"/>
  <c r="Q52" i="9"/>
  <c r="P52" i="9"/>
  <c r="E52" i="9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U48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U46" i="9" s="1"/>
  <c r="S45" i="9"/>
  <c r="R45" i="9"/>
  <c r="Q45" i="9"/>
  <c r="P45" i="9"/>
  <c r="E45" i="9"/>
  <c r="S44" i="9"/>
  <c r="R44" i="9"/>
  <c r="Q44" i="9"/>
  <c r="U44" i="9" s="1"/>
  <c r="P44" i="9"/>
  <c r="T44" i="9" s="1"/>
  <c r="E44" i="9"/>
  <c r="S43" i="9"/>
  <c r="R43" i="9"/>
  <c r="Q43" i="9"/>
  <c r="P43" i="9"/>
  <c r="E43" i="9"/>
  <c r="U43" i="9" s="1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J40" i="9"/>
  <c r="I40" i="9"/>
  <c r="H40" i="9"/>
  <c r="G40" i="9"/>
  <c r="F40" i="9"/>
  <c r="C40" i="9"/>
  <c r="B40" i="9"/>
  <c r="E40" i="9" s="1"/>
  <c r="U39" i="9"/>
  <c r="T39" i="9"/>
  <c r="S39" i="9"/>
  <c r="R39" i="9"/>
  <c r="Q39" i="9"/>
  <c r="P39" i="9"/>
  <c r="E39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U36" i="9" s="1"/>
  <c r="P36" i="9"/>
  <c r="T36" i="9" s="1"/>
  <c r="E36" i="9"/>
  <c r="S35" i="9"/>
  <c r="R35" i="9"/>
  <c r="Q35" i="9"/>
  <c r="U35" i="9" s="1"/>
  <c r="P35" i="9"/>
  <c r="T35" i="9" s="1"/>
  <c r="E35" i="9"/>
  <c r="W33" i="9"/>
  <c r="V33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B33" i="9"/>
  <c r="E33" i="9" s="1"/>
  <c r="S32" i="9"/>
  <c r="R32" i="9"/>
  <c r="Q32" i="9"/>
  <c r="P32" i="9"/>
  <c r="E32" i="9"/>
  <c r="U32" i="9" s="1"/>
  <c r="W30" i="9"/>
  <c r="V30" i="9"/>
  <c r="R30" i="9"/>
  <c r="O30" i="9"/>
  <c r="N30" i="9"/>
  <c r="M30" i="9"/>
  <c r="L30" i="9"/>
  <c r="K30" i="9"/>
  <c r="J30" i="9"/>
  <c r="I30" i="9"/>
  <c r="Q30" i="9" s="1"/>
  <c r="H30" i="9"/>
  <c r="P30" i="9" s="1"/>
  <c r="G30" i="9"/>
  <c r="F30" i="9"/>
  <c r="C30" i="9"/>
  <c r="B30" i="9"/>
  <c r="E30" i="9" s="1"/>
  <c r="U29" i="9"/>
  <c r="T29" i="9"/>
  <c r="S29" i="9"/>
  <c r="R29" i="9"/>
  <c r="Q29" i="9"/>
  <c r="P29" i="9"/>
  <c r="E29" i="9"/>
  <c r="S28" i="9"/>
  <c r="R28" i="9"/>
  <c r="Q28" i="9"/>
  <c r="P28" i="9"/>
  <c r="E28" i="9"/>
  <c r="U28" i="9" s="1"/>
  <c r="S27" i="9"/>
  <c r="R27" i="9"/>
  <c r="Q27" i="9"/>
  <c r="P27" i="9"/>
  <c r="E27" i="9"/>
  <c r="U27" i="9" s="1"/>
  <c r="U26" i="9"/>
  <c r="T26" i="9"/>
  <c r="S26" i="9"/>
  <c r="R26" i="9"/>
  <c r="Q26" i="9"/>
  <c r="P26" i="9"/>
  <c r="E26" i="9"/>
  <c r="W24" i="9"/>
  <c r="V24" i="9"/>
  <c r="O24" i="9"/>
  <c r="N24" i="9"/>
  <c r="M24" i="9"/>
  <c r="L24" i="9"/>
  <c r="K24" i="9"/>
  <c r="J24" i="9"/>
  <c r="I24" i="9"/>
  <c r="S24" i="9" s="1"/>
  <c r="H24" i="9"/>
  <c r="P24" i="9" s="1"/>
  <c r="G24" i="9"/>
  <c r="F24" i="9"/>
  <c r="C24" i="9"/>
  <c r="E24" i="9" s="1"/>
  <c r="B24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U21" i="9"/>
  <c r="T21" i="9"/>
  <c r="S21" i="9"/>
  <c r="R21" i="9"/>
  <c r="Q21" i="9"/>
  <c r="P21" i="9"/>
  <c r="E21" i="9"/>
  <c r="U20" i="9"/>
  <c r="T20" i="9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U18" i="9" s="1"/>
  <c r="W16" i="9"/>
  <c r="V16" i="9"/>
  <c r="O16" i="9"/>
  <c r="N16" i="9"/>
  <c r="M16" i="9"/>
  <c r="L16" i="9"/>
  <c r="K16" i="9"/>
  <c r="J16" i="9"/>
  <c r="I16" i="9"/>
  <c r="Q16" i="9" s="1"/>
  <c r="H16" i="9"/>
  <c r="G16" i="9"/>
  <c r="F16" i="9"/>
  <c r="C16" i="9"/>
  <c r="B16" i="9"/>
  <c r="E16" i="9" s="1"/>
  <c r="U15" i="9"/>
  <c r="T15" i="9"/>
  <c r="S15" i="9"/>
  <c r="R15" i="9"/>
  <c r="Q15" i="9"/>
  <c r="P15" i="9"/>
  <c r="E15" i="9"/>
  <c r="S14" i="9"/>
  <c r="R14" i="9"/>
  <c r="Q14" i="9"/>
  <c r="P14" i="9"/>
  <c r="E14" i="9"/>
  <c r="U14" i="9" s="1"/>
  <c r="S13" i="9"/>
  <c r="R13" i="9"/>
  <c r="Q13" i="9"/>
  <c r="P13" i="9"/>
  <c r="E13" i="9"/>
  <c r="U13" i="9" s="1"/>
  <c r="U12" i="9"/>
  <c r="T12" i="9"/>
  <c r="S12" i="9"/>
  <c r="R12" i="9"/>
  <c r="Q12" i="9"/>
  <c r="P12" i="9"/>
  <c r="E12" i="9"/>
  <c r="U11" i="9"/>
  <c r="T11" i="9"/>
  <c r="S11" i="9"/>
  <c r="R11" i="9"/>
  <c r="Q11" i="9"/>
  <c r="P11" i="9"/>
  <c r="E11" i="9"/>
  <c r="S10" i="9"/>
  <c r="R10" i="9"/>
  <c r="Q10" i="9"/>
  <c r="P10" i="9"/>
  <c r="E10" i="9"/>
  <c r="S9" i="9"/>
  <c r="R9" i="9"/>
  <c r="Q9" i="9"/>
  <c r="P9" i="9"/>
  <c r="E9" i="9"/>
  <c r="U93" i="8"/>
  <c r="T93" i="8"/>
  <c r="S93" i="8"/>
  <c r="R93" i="8"/>
  <c r="Q93" i="8"/>
  <c r="P93" i="8"/>
  <c r="E93" i="8"/>
  <c r="U92" i="8"/>
  <c r="T92" i="8"/>
  <c r="S92" i="8"/>
  <c r="R92" i="8"/>
  <c r="Q92" i="8"/>
  <c r="P92" i="8"/>
  <c r="E92" i="8"/>
  <c r="S91" i="8"/>
  <c r="R91" i="8"/>
  <c r="Q91" i="8"/>
  <c r="P91" i="8"/>
  <c r="E91" i="8"/>
  <c r="U91" i="8" s="1"/>
  <c r="S90" i="8"/>
  <c r="R90" i="8"/>
  <c r="Q90" i="8"/>
  <c r="P90" i="8"/>
  <c r="E90" i="8"/>
  <c r="U90" i="8" s="1"/>
  <c r="U89" i="8"/>
  <c r="T89" i="8"/>
  <c r="S89" i="8"/>
  <c r="R89" i="8"/>
  <c r="Q89" i="8"/>
  <c r="P89" i="8"/>
  <c r="E89" i="8"/>
  <c r="U88" i="8"/>
  <c r="T88" i="8"/>
  <c r="S88" i="8"/>
  <c r="R88" i="8"/>
  <c r="Q88" i="8"/>
  <c r="P88" i="8"/>
  <c r="E88" i="8"/>
  <c r="S87" i="8"/>
  <c r="R87" i="8"/>
  <c r="Q87" i="8"/>
  <c r="P87" i="8"/>
  <c r="E87" i="8"/>
  <c r="U87" i="8" s="1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H72" i="8"/>
  <c r="P72" i="8" s="1"/>
  <c r="G72" i="8"/>
  <c r="F72" i="8"/>
  <c r="C72" i="8"/>
  <c r="B72" i="8"/>
  <c r="W71" i="8"/>
  <c r="V71" i="8"/>
  <c r="O71" i="8"/>
  <c r="N71" i="8"/>
  <c r="M71" i="8"/>
  <c r="L71" i="8"/>
  <c r="K71" i="8"/>
  <c r="J71" i="8"/>
  <c r="I71" i="8"/>
  <c r="S71" i="8" s="1"/>
  <c r="H71" i="8"/>
  <c r="G71" i="8"/>
  <c r="F71" i="8"/>
  <c r="C71" i="8"/>
  <c r="B71" i="8"/>
  <c r="W70" i="8"/>
  <c r="V70" i="8"/>
  <c r="O70" i="8"/>
  <c r="N70" i="8"/>
  <c r="M70" i="8"/>
  <c r="L70" i="8"/>
  <c r="K70" i="8"/>
  <c r="J70" i="8"/>
  <c r="I70" i="8"/>
  <c r="S70" i="8" s="1"/>
  <c r="H70" i="8"/>
  <c r="R70" i="8" s="1"/>
  <c r="G70" i="8"/>
  <c r="F70" i="8"/>
  <c r="C70" i="8"/>
  <c r="B70" i="8"/>
  <c r="S69" i="8"/>
  <c r="R69" i="8"/>
  <c r="Q69" i="8"/>
  <c r="P69" i="8"/>
  <c r="E69" i="8"/>
  <c r="U69" i="8" s="1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E67" i="8" s="1"/>
  <c r="W66" i="8"/>
  <c r="V66" i="8"/>
  <c r="O66" i="8"/>
  <c r="N66" i="8"/>
  <c r="M66" i="8"/>
  <c r="L66" i="8"/>
  <c r="K66" i="8"/>
  <c r="J66" i="8"/>
  <c r="I66" i="8"/>
  <c r="S66" i="8" s="1"/>
  <c r="H66" i="8"/>
  <c r="G66" i="8"/>
  <c r="F66" i="8"/>
  <c r="C66" i="8"/>
  <c r="B66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U63" i="8"/>
  <c r="T63" i="8"/>
  <c r="S63" i="8"/>
  <c r="R63" i="8"/>
  <c r="Q63" i="8"/>
  <c r="P63" i="8"/>
  <c r="E63" i="8"/>
  <c r="T62" i="8"/>
  <c r="S62" i="8"/>
  <c r="R62" i="8"/>
  <c r="Q62" i="8"/>
  <c r="P62" i="8"/>
  <c r="E62" i="8"/>
  <c r="U62" i="8" s="1"/>
  <c r="S61" i="8"/>
  <c r="R61" i="8"/>
  <c r="Q61" i="8"/>
  <c r="P61" i="8"/>
  <c r="E61" i="8"/>
  <c r="U61" i="8" s="1"/>
  <c r="V59" i="8"/>
  <c r="O59" i="8"/>
  <c r="N59" i="8"/>
  <c r="M59" i="8"/>
  <c r="L59" i="8"/>
  <c r="K59" i="8"/>
  <c r="J59" i="8"/>
  <c r="I59" i="8"/>
  <c r="Q59" i="8" s="1"/>
  <c r="H59" i="8"/>
  <c r="P59" i="8" s="1"/>
  <c r="G59" i="8"/>
  <c r="F59" i="8"/>
  <c r="C59" i="8"/>
  <c r="E59" i="8" s="1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U56" i="8" s="1"/>
  <c r="T55" i="8"/>
  <c r="S55" i="8"/>
  <c r="R55" i="8"/>
  <c r="Q55" i="8"/>
  <c r="P55" i="8"/>
  <c r="E55" i="8"/>
  <c r="U55" i="8" s="1"/>
  <c r="W53" i="8"/>
  <c r="V53" i="8"/>
  <c r="O53" i="8"/>
  <c r="N53" i="8"/>
  <c r="M53" i="8"/>
  <c r="L53" i="8"/>
  <c r="K53" i="8"/>
  <c r="J53" i="8"/>
  <c r="I53" i="8"/>
  <c r="S53" i="8" s="1"/>
  <c r="H53" i="8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P51" i="8"/>
  <c r="E51" i="8"/>
  <c r="U50" i="8"/>
  <c r="S50" i="8"/>
  <c r="R50" i="8"/>
  <c r="Q50" i="8"/>
  <c r="P50" i="8"/>
  <c r="E50" i="8"/>
  <c r="T50" i="8" s="1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S44" i="8"/>
  <c r="R44" i="8"/>
  <c r="Q44" i="8"/>
  <c r="P44" i="8"/>
  <c r="E44" i="8"/>
  <c r="U44" i="8" s="1"/>
  <c r="S43" i="8"/>
  <c r="R43" i="8"/>
  <c r="Q43" i="8"/>
  <c r="P43" i="8"/>
  <c r="E43" i="8"/>
  <c r="S42" i="8"/>
  <c r="R42" i="8"/>
  <c r="Q42" i="8"/>
  <c r="P42" i="8"/>
  <c r="E42" i="8"/>
  <c r="U42" i="8" s="1"/>
  <c r="W40" i="8"/>
  <c r="V40" i="8"/>
  <c r="O40" i="8"/>
  <c r="N40" i="8"/>
  <c r="M40" i="8"/>
  <c r="L40" i="8"/>
  <c r="K40" i="8"/>
  <c r="J40" i="8"/>
  <c r="I40" i="8"/>
  <c r="S40" i="8" s="1"/>
  <c r="H40" i="8"/>
  <c r="G40" i="8"/>
  <c r="F40" i="8"/>
  <c r="C40" i="8"/>
  <c r="E40" i="8" s="1"/>
  <c r="B40" i="8"/>
  <c r="S39" i="8"/>
  <c r="R39" i="8"/>
  <c r="Q39" i="8"/>
  <c r="P39" i="8"/>
  <c r="E39" i="8"/>
  <c r="U39" i="8" s="1"/>
  <c r="S38" i="8"/>
  <c r="R38" i="8"/>
  <c r="Q38" i="8"/>
  <c r="P38" i="8"/>
  <c r="E38" i="8"/>
  <c r="U38" i="8" s="1"/>
  <c r="S37" i="8"/>
  <c r="R37" i="8"/>
  <c r="Q37" i="8"/>
  <c r="P37" i="8"/>
  <c r="E37" i="8"/>
  <c r="S36" i="8"/>
  <c r="R36" i="8"/>
  <c r="Q36" i="8"/>
  <c r="P36" i="8"/>
  <c r="E36" i="8"/>
  <c r="S35" i="8"/>
  <c r="R35" i="8"/>
  <c r="Q35" i="8"/>
  <c r="P35" i="8"/>
  <c r="E35" i="8"/>
  <c r="U35" i="8" s="1"/>
  <c r="W33" i="8"/>
  <c r="V33" i="8"/>
  <c r="O33" i="8"/>
  <c r="N33" i="8"/>
  <c r="M33" i="8"/>
  <c r="L33" i="8"/>
  <c r="K33" i="8"/>
  <c r="J33" i="8"/>
  <c r="I33" i="8"/>
  <c r="H33" i="8"/>
  <c r="P33" i="8" s="1"/>
  <c r="G33" i="8"/>
  <c r="F33" i="8"/>
  <c r="C33" i="8"/>
  <c r="B33" i="8"/>
  <c r="E33" i="8" s="1"/>
  <c r="S32" i="8"/>
  <c r="R32" i="8"/>
  <c r="Q32" i="8"/>
  <c r="P32" i="8"/>
  <c r="T32" i="8" s="1"/>
  <c r="E32" i="8"/>
  <c r="W30" i="8"/>
  <c r="V30" i="8"/>
  <c r="O30" i="8"/>
  <c r="N30" i="8"/>
  <c r="M30" i="8"/>
  <c r="L30" i="8"/>
  <c r="K30" i="8"/>
  <c r="J30" i="8"/>
  <c r="I30" i="8"/>
  <c r="S30" i="8" s="1"/>
  <c r="H30" i="8"/>
  <c r="G30" i="8"/>
  <c r="F30" i="8"/>
  <c r="C30" i="8"/>
  <c r="B30" i="8"/>
  <c r="S29" i="8"/>
  <c r="R29" i="8"/>
  <c r="Q29" i="8"/>
  <c r="P29" i="8"/>
  <c r="E29" i="8"/>
  <c r="U29" i="8" s="1"/>
  <c r="S28" i="8"/>
  <c r="R28" i="8"/>
  <c r="Q28" i="8"/>
  <c r="P28" i="8"/>
  <c r="E28" i="8"/>
  <c r="U28" i="8" s="1"/>
  <c r="S27" i="8"/>
  <c r="R27" i="8"/>
  <c r="Q27" i="8"/>
  <c r="P27" i="8"/>
  <c r="E27" i="8"/>
  <c r="T27" i="8" s="1"/>
  <c r="U26" i="8"/>
  <c r="T26" i="8"/>
  <c r="S26" i="8"/>
  <c r="R26" i="8"/>
  <c r="Q26" i="8"/>
  <c r="P26" i="8"/>
  <c r="E26" i="8"/>
  <c r="W24" i="8"/>
  <c r="V24" i="8"/>
  <c r="O24" i="8"/>
  <c r="N24" i="8"/>
  <c r="M24" i="8"/>
  <c r="L24" i="8"/>
  <c r="K24" i="8"/>
  <c r="J24" i="8"/>
  <c r="I24" i="8"/>
  <c r="Q24" i="8" s="1"/>
  <c r="H24" i="8"/>
  <c r="R24" i="8" s="1"/>
  <c r="G24" i="8"/>
  <c r="F24" i="8"/>
  <c r="C24" i="8"/>
  <c r="B24" i="8"/>
  <c r="E24" i="8" s="1"/>
  <c r="S23" i="8"/>
  <c r="R23" i="8"/>
  <c r="Q23" i="8"/>
  <c r="P23" i="8"/>
  <c r="E23" i="8"/>
  <c r="U23" i="8" s="1"/>
  <c r="S22" i="8"/>
  <c r="R22" i="8"/>
  <c r="Q22" i="8"/>
  <c r="P22" i="8"/>
  <c r="E22" i="8"/>
  <c r="S21" i="8"/>
  <c r="R21" i="8"/>
  <c r="Q21" i="8"/>
  <c r="P21" i="8"/>
  <c r="E21" i="8"/>
  <c r="S20" i="8"/>
  <c r="R20" i="8"/>
  <c r="Q20" i="8"/>
  <c r="P20" i="8"/>
  <c r="E20" i="8"/>
  <c r="U20" i="8" s="1"/>
  <c r="S19" i="8"/>
  <c r="R19" i="8"/>
  <c r="Q19" i="8"/>
  <c r="P19" i="8"/>
  <c r="E19" i="8"/>
  <c r="U19" i="8" s="1"/>
  <c r="S18" i="8"/>
  <c r="R18" i="8"/>
  <c r="Q18" i="8"/>
  <c r="P18" i="8"/>
  <c r="E18" i="8"/>
  <c r="W16" i="8"/>
  <c r="V16" i="8"/>
  <c r="O16" i="8"/>
  <c r="N16" i="8"/>
  <c r="M16" i="8"/>
  <c r="L16" i="8"/>
  <c r="K16" i="8"/>
  <c r="J16" i="8"/>
  <c r="I16" i="8"/>
  <c r="S16" i="8" s="1"/>
  <c r="H16" i="8"/>
  <c r="G16" i="8"/>
  <c r="F16" i="8"/>
  <c r="C16" i="8"/>
  <c r="E16" i="8" s="1"/>
  <c r="B16" i="8"/>
  <c r="S15" i="8"/>
  <c r="R15" i="8"/>
  <c r="Q15" i="8"/>
  <c r="P15" i="8"/>
  <c r="E15" i="8"/>
  <c r="U15" i="8" s="1"/>
  <c r="S14" i="8"/>
  <c r="R14" i="8"/>
  <c r="Q14" i="8"/>
  <c r="P14" i="8"/>
  <c r="E14" i="8"/>
  <c r="U14" i="8" s="1"/>
  <c r="S13" i="8"/>
  <c r="R13" i="8"/>
  <c r="Q13" i="8"/>
  <c r="P13" i="8"/>
  <c r="E13" i="8"/>
  <c r="U12" i="8"/>
  <c r="S12" i="8"/>
  <c r="R12" i="8"/>
  <c r="Q12" i="8"/>
  <c r="P12" i="8"/>
  <c r="E12" i="8"/>
  <c r="T12" i="8" s="1"/>
  <c r="S11" i="8"/>
  <c r="R11" i="8"/>
  <c r="Q11" i="8"/>
  <c r="P11" i="8"/>
  <c r="E11" i="8"/>
  <c r="U11" i="8" s="1"/>
  <c r="S10" i="8"/>
  <c r="R10" i="8"/>
  <c r="Q10" i="8"/>
  <c r="P10" i="8"/>
  <c r="E10" i="8"/>
  <c r="U10" i="8" s="1"/>
  <c r="S9" i="8"/>
  <c r="R9" i="8"/>
  <c r="Q9" i="8"/>
  <c r="P9" i="8"/>
  <c r="E9" i="8"/>
  <c r="S93" i="7"/>
  <c r="R93" i="7"/>
  <c r="Q93" i="7"/>
  <c r="P93" i="7"/>
  <c r="E93" i="7"/>
  <c r="T93" i="7" s="1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U89" i="7"/>
  <c r="T89" i="7"/>
  <c r="S89" i="7"/>
  <c r="R89" i="7"/>
  <c r="Q89" i="7"/>
  <c r="P89" i="7"/>
  <c r="E89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U86" i="7"/>
  <c r="S86" i="7"/>
  <c r="R86" i="7"/>
  <c r="Q86" i="7"/>
  <c r="P86" i="7"/>
  <c r="E86" i="7"/>
  <c r="T86" i="7" s="1"/>
  <c r="W72" i="7"/>
  <c r="V72" i="7"/>
  <c r="O72" i="7"/>
  <c r="N72" i="7"/>
  <c r="M72" i="7"/>
  <c r="L72" i="7"/>
  <c r="K72" i="7"/>
  <c r="J72" i="7"/>
  <c r="I72" i="7"/>
  <c r="S72" i="7" s="1"/>
  <c r="H72" i="7"/>
  <c r="G72" i="7"/>
  <c r="F72" i="7"/>
  <c r="C72" i="7"/>
  <c r="B72" i="7"/>
  <c r="W71" i="7"/>
  <c r="V71" i="7"/>
  <c r="S71" i="7"/>
  <c r="O71" i="7"/>
  <c r="N71" i="7"/>
  <c r="M71" i="7"/>
  <c r="L71" i="7"/>
  <c r="K71" i="7"/>
  <c r="J71" i="7"/>
  <c r="I71" i="7"/>
  <c r="H71" i="7"/>
  <c r="R71" i="7" s="1"/>
  <c r="G71" i="7"/>
  <c r="F71" i="7"/>
  <c r="C71" i="7"/>
  <c r="B71" i="7"/>
  <c r="E71" i="7" s="1"/>
  <c r="W70" i="7"/>
  <c r="V70" i="7"/>
  <c r="O70" i="7"/>
  <c r="N70" i="7"/>
  <c r="M70" i="7"/>
  <c r="L70" i="7"/>
  <c r="K70" i="7"/>
  <c r="J70" i="7"/>
  <c r="I70" i="7"/>
  <c r="H70" i="7"/>
  <c r="P70" i="7" s="1"/>
  <c r="G70" i="7"/>
  <c r="F70" i="7"/>
  <c r="C70" i="7"/>
  <c r="B70" i="7"/>
  <c r="E70" i="7" s="1"/>
  <c r="S69" i="7"/>
  <c r="R69" i="7"/>
  <c r="Q69" i="7"/>
  <c r="P69" i="7"/>
  <c r="T69" i="7" s="1"/>
  <c r="E69" i="7"/>
  <c r="W67" i="7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B67" i="7"/>
  <c r="W66" i="7"/>
  <c r="V66" i="7"/>
  <c r="O66" i="7"/>
  <c r="N66" i="7"/>
  <c r="M66" i="7"/>
  <c r="L66" i="7"/>
  <c r="K66" i="7"/>
  <c r="J66" i="7"/>
  <c r="I66" i="7"/>
  <c r="S66" i="7" s="1"/>
  <c r="H66" i="7"/>
  <c r="R66" i="7" s="1"/>
  <c r="G66" i="7"/>
  <c r="F66" i="7"/>
  <c r="C66" i="7"/>
  <c r="B66" i="7"/>
  <c r="S65" i="7"/>
  <c r="R65" i="7"/>
  <c r="Q65" i="7"/>
  <c r="P65" i="7"/>
  <c r="E65" i="7"/>
  <c r="U65" i="7" s="1"/>
  <c r="U64" i="7"/>
  <c r="T64" i="7"/>
  <c r="S64" i="7"/>
  <c r="R64" i="7"/>
  <c r="Q64" i="7"/>
  <c r="P64" i="7"/>
  <c r="E64" i="7"/>
  <c r="S63" i="7"/>
  <c r="R63" i="7"/>
  <c r="Q63" i="7"/>
  <c r="P63" i="7"/>
  <c r="E63" i="7"/>
  <c r="U63" i="7" s="1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S59" i="7" s="1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S56" i="7"/>
  <c r="R56" i="7"/>
  <c r="Q56" i="7"/>
  <c r="P56" i="7"/>
  <c r="E56" i="7"/>
  <c r="U56" i="7" s="1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J53" i="7"/>
  <c r="I53" i="7"/>
  <c r="S53" i="7" s="1"/>
  <c r="H53" i="7"/>
  <c r="R53" i="7" s="1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T51" i="7" s="1"/>
  <c r="E51" i="7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U46" i="7"/>
  <c r="T46" i="7"/>
  <c r="S46" i="7"/>
  <c r="R46" i="7"/>
  <c r="Q46" i="7"/>
  <c r="P46" i="7"/>
  <c r="E46" i="7"/>
  <c r="S45" i="7"/>
  <c r="R45" i="7"/>
  <c r="Q45" i="7"/>
  <c r="P45" i="7"/>
  <c r="E45" i="7"/>
  <c r="U45" i="7" s="1"/>
  <c r="S44" i="7"/>
  <c r="R44" i="7"/>
  <c r="Q44" i="7"/>
  <c r="P44" i="7"/>
  <c r="E44" i="7"/>
  <c r="U44" i="7" s="1"/>
  <c r="U43" i="7"/>
  <c r="S43" i="7"/>
  <c r="R43" i="7"/>
  <c r="Q43" i="7"/>
  <c r="P43" i="7"/>
  <c r="E43" i="7"/>
  <c r="T43" i="7" s="1"/>
  <c r="U42" i="7"/>
  <c r="T42" i="7"/>
  <c r="S42" i="7"/>
  <c r="R42" i="7"/>
  <c r="Q42" i="7"/>
  <c r="P42" i="7"/>
  <c r="E42" i="7"/>
  <c r="W40" i="7"/>
  <c r="V40" i="7"/>
  <c r="O40" i="7"/>
  <c r="N40" i="7"/>
  <c r="M40" i="7"/>
  <c r="L40" i="7"/>
  <c r="K40" i="7"/>
  <c r="J40" i="7"/>
  <c r="I40" i="7"/>
  <c r="Q40" i="7" s="1"/>
  <c r="H40" i="7"/>
  <c r="R40" i="7" s="1"/>
  <c r="G40" i="7"/>
  <c r="F40" i="7"/>
  <c r="C40" i="7"/>
  <c r="B40" i="7"/>
  <c r="E40" i="7" s="1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E37" i="7"/>
  <c r="U37" i="7" s="1"/>
  <c r="S36" i="7"/>
  <c r="R36" i="7"/>
  <c r="Q36" i="7"/>
  <c r="P36" i="7"/>
  <c r="E36" i="7"/>
  <c r="U36" i="7" s="1"/>
  <c r="S35" i="7"/>
  <c r="R35" i="7"/>
  <c r="Q35" i="7"/>
  <c r="P35" i="7"/>
  <c r="E35" i="7"/>
  <c r="W33" i="7"/>
  <c r="V33" i="7"/>
  <c r="O33" i="7"/>
  <c r="N33" i="7"/>
  <c r="M33" i="7"/>
  <c r="L33" i="7"/>
  <c r="K33" i="7"/>
  <c r="J33" i="7"/>
  <c r="I33" i="7"/>
  <c r="H33" i="7"/>
  <c r="P33" i="7" s="1"/>
  <c r="G33" i="7"/>
  <c r="F33" i="7"/>
  <c r="E33" i="7"/>
  <c r="C33" i="7"/>
  <c r="B33" i="7"/>
  <c r="S32" i="7"/>
  <c r="R32" i="7"/>
  <c r="Q32" i="7"/>
  <c r="U32" i="7" s="1"/>
  <c r="P32" i="7"/>
  <c r="T32" i="7" s="1"/>
  <c r="E32" i="7"/>
  <c r="W30" i="7"/>
  <c r="V30" i="7"/>
  <c r="O30" i="7"/>
  <c r="N30" i="7"/>
  <c r="M30" i="7"/>
  <c r="L30" i="7"/>
  <c r="K30" i="7"/>
  <c r="J30" i="7"/>
  <c r="I30" i="7"/>
  <c r="S30" i="7" s="1"/>
  <c r="H30" i="7"/>
  <c r="R30" i="7" s="1"/>
  <c r="G30" i="7"/>
  <c r="F30" i="7"/>
  <c r="C30" i="7"/>
  <c r="B30" i="7"/>
  <c r="S29" i="7"/>
  <c r="R29" i="7"/>
  <c r="Q29" i="7"/>
  <c r="P29" i="7"/>
  <c r="E29" i="7"/>
  <c r="U29" i="7" s="1"/>
  <c r="U28" i="7"/>
  <c r="T28" i="7"/>
  <c r="S28" i="7"/>
  <c r="R28" i="7"/>
  <c r="Q28" i="7"/>
  <c r="P28" i="7"/>
  <c r="E28" i="7"/>
  <c r="S27" i="7"/>
  <c r="R27" i="7"/>
  <c r="Q27" i="7"/>
  <c r="P27" i="7"/>
  <c r="E27" i="7"/>
  <c r="U27" i="7" s="1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J24" i="7"/>
  <c r="I24" i="7"/>
  <c r="H24" i="7"/>
  <c r="G24" i="7"/>
  <c r="F24" i="7"/>
  <c r="C24" i="7"/>
  <c r="B24" i="7"/>
  <c r="T23" i="7"/>
  <c r="S23" i="7"/>
  <c r="R23" i="7"/>
  <c r="Q23" i="7"/>
  <c r="P23" i="7"/>
  <c r="E23" i="7"/>
  <c r="U23" i="7" s="1"/>
  <c r="U22" i="7"/>
  <c r="S22" i="7"/>
  <c r="R22" i="7"/>
  <c r="Q22" i="7"/>
  <c r="P22" i="7"/>
  <c r="E22" i="7"/>
  <c r="T22" i="7" s="1"/>
  <c r="T21" i="7"/>
  <c r="S21" i="7"/>
  <c r="R21" i="7"/>
  <c r="Q21" i="7"/>
  <c r="P21" i="7"/>
  <c r="E21" i="7"/>
  <c r="U21" i="7" s="1"/>
  <c r="S20" i="7"/>
  <c r="R20" i="7"/>
  <c r="Q20" i="7"/>
  <c r="P20" i="7"/>
  <c r="E20" i="7"/>
  <c r="U19" i="7"/>
  <c r="T19" i="7"/>
  <c r="S19" i="7"/>
  <c r="R19" i="7"/>
  <c r="Q19" i="7"/>
  <c r="P19" i="7"/>
  <c r="E19" i="7"/>
  <c r="T18" i="7"/>
  <c r="S18" i="7"/>
  <c r="R18" i="7"/>
  <c r="Q18" i="7"/>
  <c r="P18" i="7"/>
  <c r="E18" i="7"/>
  <c r="U18" i="7" s="1"/>
  <c r="W16" i="7"/>
  <c r="V16" i="7"/>
  <c r="S16" i="7"/>
  <c r="O16" i="7"/>
  <c r="N16" i="7"/>
  <c r="M16" i="7"/>
  <c r="L16" i="7"/>
  <c r="K16" i="7"/>
  <c r="J16" i="7"/>
  <c r="I16" i="7"/>
  <c r="H16" i="7"/>
  <c r="R16" i="7" s="1"/>
  <c r="G16" i="7"/>
  <c r="F16" i="7"/>
  <c r="C16" i="7"/>
  <c r="B16" i="7"/>
  <c r="E16" i="7" s="1"/>
  <c r="S15" i="7"/>
  <c r="R15" i="7"/>
  <c r="Q15" i="7"/>
  <c r="P15" i="7"/>
  <c r="E15" i="7"/>
  <c r="S14" i="7"/>
  <c r="R14" i="7"/>
  <c r="Q14" i="7"/>
  <c r="P14" i="7"/>
  <c r="E14" i="7"/>
  <c r="U14" i="7" s="1"/>
  <c r="U13" i="7"/>
  <c r="S13" i="7"/>
  <c r="R13" i="7"/>
  <c r="Q13" i="7"/>
  <c r="P13" i="7"/>
  <c r="E13" i="7"/>
  <c r="T13" i="7" s="1"/>
  <c r="T12" i="7"/>
  <c r="S12" i="7"/>
  <c r="R12" i="7"/>
  <c r="Q12" i="7"/>
  <c r="P12" i="7"/>
  <c r="E12" i="7"/>
  <c r="U12" i="7" s="1"/>
  <c r="S11" i="7"/>
  <c r="R11" i="7"/>
  <c r="Q11" i="7"/>
  <c r="P11" i="7"/>
  <c r="E11" i="7"/>
  <c r="S10" i="7"/>
  <c r="R10" i="7"/>
  <c r="Q10" i="7"/>
  <c r="U10" i="7" s="1"/>
  <c r="P10" i="7"/>
  <c r="T10" i="7" s="1"/>
  <c r="E10" i="7"/>
  <c r="U9" i="7"/>
  <c r="T9" i="7"/>
  <c r="S9" i="7"/>
  <c r="R9" i="7"/>
  <c r="Q9" i="7"/>
  <c r="P9" i="7"/>
  <c r="E9" i="7"/>
  <c r="S93" i="6"/>
  <c r="R93" i="6"/>
  <c r="Q93" i="6"/>
  <c r="P93" i="6"/>
  <c r="E93" i="6"/>
  <c r="U93" i="6" s="1"/>
  <c r="S92" i="6"/>
  <c r="R92" i="6"/>
  <c r="Q92" i="6"/>
  <c r="P92" i="6"/>
  <c r="E92" i="6"/>
  <c r="S91" i="6"/>
  <c r="R91" i="6"/>
  <c r="Q91" i="6"/>
  <c r="P91" i="6"/>
  <c r="E91" i="6"/>
  <c r="U91" i="6" s="1"/>
  <c r="U90" i="6"/>
  <c r="S90" i="6"/>
  <c r="R90" i="6"/>
  <c r="Q90" i="6"/>
  <c r="P90" i="6"/>
  <c r="E90" i="6"/>
  <c r="T90" i="6" s="1"/>
  <c r="S89" i="6"/>
  <c r="R89" i="6"/>
  <c r="Q89" i="6"/>
  <c r="P89" i="6"/>
  <c r="E89" i="6"/>
  <c r="U89" i="6" s="1"/>
  <c r="S88" i="6"/>
  <c r="R88" i="6"/>
  <c r="Q88" i="6"/>
  <c r="P88" i="6"/>
  <c r="E88" i="6"/>
  <c r="S87" i="6"/>
  <c r="R87" i="6"/>
  <c r="Q87" i="6"/>
  <c r="P87" i="6"/>
  <c r="E87" i="6"/>
  <c r="U87" i="6" s="1"/>
  <c r="U86" i="6"/>
  <c r="S86" i="6"/>
  <c r="R86" i="6"/>
  <c r="Q86" i="6"/>
  <c r="P86" i="6"/>
  <c r="E86" i="6"/>
  <c r="T86" i="6" s="1"/>
  <c r="W72" i="6"/>
  <c r="V72" i="6"/>
  <c r="O72" i="6"/>
  <c r="N72" i="6"/>
  <c r="M72" i="6"/>
  <c r="L72" i="6"/>
  <c r="K72" i="6"/>
  <c r="J72" i="6"/>
  <c r="I72" i="6"/>
  <c r="S72" i="6" s="1"/>
  <c r="H72" i="6"/>
  <c r="R72" i="6" s="1"/>
  <c r="G72" i="6"/>
  <c r="F72" i="6"/>
  <c r="C72" i="6"/>
  <c r="B72" i="6"/>
  <c r="W71" i="6"/>
  <c r="V71" i="6"/>
  <c r="O71" i="6"/>
  <c r="N71" i="6"/>
  <c r="M71" i="6"/>
  <c r="L71" i="6"/>
  <c r="K71" i="6"/>
  <c r="J71" i="6"/>
  <c r="I71" i="6"/>
  <c r="S71" i="6" s="1"/>
  <c r="H71" i="6"/>
  <c r="R71" i="6" s="1"/>
  <c r="G71" i="6"/>
  <c r="F71" i="6"/>
  <c r="C71" i="6"/>
  <c r="B71" i="6"/>
  <c r="W70" i="6"/>
  <c r="V70" i="6"/>
  <c r="O70" i="6"/>
  <c r="N70" i="6"/>
  <c r="M70" i="6"/>
  <c r="L70" i="6"/>
  <c r="K70" i="6"/>
  <c r="J70" i="6"/>
  <c r="I70" i="6"/>
  <c r="S70" i="6" s="1"/>
  <c r="H70" i="6"/>
  <c r="R70" i="6" s="1"/>
  <c r="G70" i="6"/>
  <c r="F70" i="6"/>
  <c r="C70" i="6"/>
  <c r="B70" i="6"/>
  <c r="E70" i="6" s="1"/>
  <c r="S69" i="6"/>
  <c r="R69" i="6"/>
  <c r="Q69" i="6"/>
  <c r="U69" i="6" s="1"/>
  <c r="P69" i="6"/>
  <c r="E69" i="6"/>
  <c r="W67" i="6"/>
  <c r="V67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B67" i="6"/>
  <c r="W66" i="6"/>
  <c r="V66" i="6"/>
  <c r="O66" i="6"/>
  <c r="N66" i="6"/>
  <c r="M66" i="6"/>
  <c r="L66" i="6"/>
  <c r="K66" i="6"/>
  <c r="J66" i="6"/>
  <c r="I66" i="6"/>
  <c r="S66" i="6" s="1"/>
  <c r="H66" i="6"/>
  <c r="R66" i="6" s="1"/>
  <c r="G66" i="6"/>
  <c r="F66" i="6"/>
  <c r="C66" i="6"/>
  <c r="B66" i="6"/>
  <c r="S65" i="6"/>
  <c r="R65" i="6"/>
  <c r="Q65" i="6"/>
  <c r="P65" i="6"/>
  <c r="E65" i="6"/>
  <c r="U65" i="6" s="1"/>
  <c r="S64" i="6"/>
  <c r="R64" i="6"/>
  <c r="Q64" i="6"/>
  <c r="P64" i="6"/>
  <c r="E64" i="6"/>
  <c r="U64" i="6" s="1"/>
  <c r="T63" i="6"/>
  <c r="S63" i="6"/>
  <c r="R63" i="6"/>
  <c r="Q63" i="6"/>
  <c r="P63" i="6"/>
  <c r="E63" i="6"/>
  <c r="U63" i="6" s="1"/>
  <c r="S62" i="6"/>
  <c r="R62" i="6"/>
  <c r="Q62" i="6"/>
  <c r="P62" i="6"/>
  <c r="E62" i="6"/>
  <c r="U61" i="6"/>
  <c r="T61" i="6"/>
  <c r="S61" i="6"/>
  <c r="R61" i="6"/>
  <c r="Q61" i="6"/>
  <c r="P61" i="6"/>
  <c r="E61" i="6"/>
  <c r="V59" i="6"/>
  <c r="S59" i="6"/>
  <c r="O59" i="6"/>
  <c r="N59" i="6"/>
  <c r="M59" i="6"/>
  <c r="L59" i="6"/>
  <c r="K59" i="6"/>
  <c r="J59" i="6"/>
  <c r="I59" i="6"/>
  <c r="H59" i="6"/>
  <c r="R59" i="6" s="1"/>
  <c r="G59" i="6"/>
  <c r="F59" i="6"/>
  <c r="C59" i="6"/>
  <c r="B59" i="6"/>
  <c r="E59" i="6" s="1"/>
  <c r="S58" i="6"/>
  <c r="R58" i="6"/>
  <c r="Q58" i="6"/>
  <c r="P58" i="6"/>
  <c r="E58" i="6"/>
  <c r="U57" i="6"/>
  <c r="S57" i="6"/>
  <c r="R57" i="6"/>
  <c r="Q57" i="6"/>
  <c r="P57" i="6"/>
  <c r="E57" i="6"/>
  <c r="T57" i="6" s="1"/>
  <c r="U56" i="6"/>
  <c r="T56" i="6"/>
  <c r="S56" i="6"/>
  <c r="R56" i="6"/>
  <c r="Q56" i="6"/>
  <c r="P56" i="6"/>
  <c r="E56" i="6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H53" i="6"/>
  <c r="R53" i="6" s="1"/>
  <c r="G53" i="6"/>
  <c r="F53" i="6"/>
  <c r="C53" i="6"/>
  <c r="B53" i="6"/>
  <c r="U52" i="6"/>
  <c r="S52" i="6"/>
  <c r="R52" i="6"/>
  <c r="Q52" i="6"/>
  <c r="P52" i="6"/>
  <c r="E52" i="6"/>
  <c r="T52" i="6" s="1"/>
  <c r="S51" i="6"/>
  <c r="R51" i="6"/>
  <c r="Q51" i="6"/>
  <c r="P51" i="6"/>
  <c r="E51" i="6"/>
  <c r="T50" i="6"/>
  <c r="S50" i="6"/>
  <c r="R50" i="6"/>
  <c r="Q50" i="6"/>
  <c r="P50" i="6"/>
  <c r="E50" i="6"/>
  <c r="U50" i="6" s="1"/>
  <c r="S49" i="6"/>
  <c r="R49" i="6"/>
  <c r="Q49" i="6"/>
  <c r="P49" i="6"/>
  <c r="E49" i="6"/>
  <c r="S48" i="6"/>
  <c r="R48" i="6"/>
  <c r="Q48" i="6"/>
  <c r="P48" i="6"/>
  <c r="E48" i="6"/>
  <c r="T48" i="6" s="1"/>
  <c r="S47" i="6"/>
  <c r="R47" i="6"/>
  <c r="Q47" i="6"/>
  <c r="P47" i="6"/>
  <c r="E47" i="6"/>
  <c r="U47" i="6" s="1"/>
  <c r="S46" i="6"/>
  <c r="R46" i="6"/>
  <c r="Q46" i="6"/>
  <c r="P46" i="6"/>
  <c r="E46" i="6"/>
  <c r="U46" i="6" s="1"/>
  <c r="T45" i="6"/>
  <c r="S45" i="6"/>
  <c r="R45" i="6"/>
  <c r="Q45" i="6"/>
  <c r="P45" i="6"/>
  <c r="E45" i="6"/>
  <c r="U45" i="6" s="1"/>
  <c r="S44" i="6"/>
  <c r="R44" i="6"/>
  <c r="Q44" i="6"/>
  <c r="P44" i="6"/>
  <c r="E44" i="6"/>
  <c r="T44" i="6" s="1"/>
  <c r="S43" i="6"/>
  <c r="R43" i="6"/>
  <c r="Q43" i="6"/>
  <c r="P43" i="6"/>
  <c r="E43" i="6"/>
  <c r="S42" i="6"/>
  <c r="R42" i="6"/>
  <c r="Q42" i="6"/>
  <c r="P42" i="6"/>
  <c r="E42" i="6"/>
  <c r="T42" i="6" s="1"/>
  <c r="W40" i="6"/>
  <c r="V40" i="6"/>
  <c r="O40" i="6"/>
  <c r="N40" i="6"/>
  <c r="M40" i="6"/>
  <c r="L40" i="6"/>
  <c r="K40" i="6"/>
  <c r="J40" i="6"/>
  <c r="I40" i="6"/>
  <c r="S40" i="6" s="1"/>
  <c r="H40" i="6"/>
  <c r="P40" i="6" s="1"/>
  <c r="G40" i="6"/>
  <c r="F40" i="6"/>
  <c r="C40" i="6"/>
  <c r="E40" i="6" s="1"/>
  <c r="B40" i="6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S37" i="6"/>
  <c r="R37" i="6"/>
  <c r="Q37" i="6"/>
  <c r="P37" i="6"/>
  <c r="E37" i="6"/>
  <c r="T37" i="6" s="1"/>
  <c r="S36" i="6"/>
  <c r="R36" i="6"/>
  <c r="Q36" i="6"/>
  <c r="U36" i="6" s="1"/>
  <c r="P36" i="6"/>
  <c r="T36" i="6" s="1"/>
  <c r="E36" i="6"/>
  <c r="S35" i="6"/>
  <c r="R35" i="6"/>
  <c r="Q35" i="6"/>
  <c r="P35" i="6"/>
  <c r="E35" i="6"/>
  <c r="W33" i="6"/>
  <c r="V33" i="6"/>
  <c r="O33" i="6"/>
  <c r="N33" i="6"/>
  <c r="M33" i="6"/>
  <c r="L33" i="6"/>
  <c r="K33" i="6"/>
  <c r="J33" i="6"/>
  <c r="I33" i="6"/>
  <c r="S33" i="6" s="1"/>
  <c r="H33" i="6"/>
  <c r="G33" i="6"/>
  <c r="F33" i="6"/>
  <c r="C33" i="6"/>
  <c r="B33" i="6"/>
  <c r="S32" i="6"/>
  <c r="R32" i="6"/>
  <c r="Q32" i="6"/>
  <c r="P32" i="6"/>
  <c r="E32" i="6"/>
  <c r="T32" i="6" s="1"/>
  <c r="W30" i="6"/>
  <c r="V30" i="6"/>
  <c r="O30" i="6"/>
  <c r="N30" i="6"/>
  <c r="M30" i="6"/>
  <c r="L30" i="6"/>
  <c r="K30" i="6"/>
  <c r="J30" i="6"/>
  <c r="I30" i="6"/>
  <c r="S30" i="6" s="1"/>
  <c r="H30" i="6"/>
  <c r="G30" i="6"/>
  <c r="F30" i="6"/>
  <c r="C30" i="6"/>
  <c r="E30" i="6" s="1"/>
  <c r="B30" i="6"/>
  <c r="U29" i="6"/>
  <c r="S29" i="6"/>
  <c r="R29" i="6"/>
  <c r="Q29" i="6"/>
  <c r="P29" i="6"/>
  <c r="E29" i="6"/>
  <c r="T29" i="6" s="1"/>
  <c r="T28" i="6"/>
  <c r="S28" i="6"/>
  <c r="R28" i="6"/>
  <c r="Q28" i="6"/>
  <c r="P28" i="6"/>
  <c r="E28" i="6"/>
  <c r="U28" i="6" s="1"/>
  <c r="S27" i="6"/>
  <c r="R27" i="6"/>
  <c r="Q27" i="6"/>
  <c r="P27" i="6"/>
  <c r="E27" i="6"/>
  <c r="T27" i="6" s="1"/>
  <c r="U26" i="6"/>
  <c r="S26" i="6"/>
  <c r="R26" i="6"/>
  <c r="Q26" i="6"/>
  <c r="P26" i="6"/>
  <c r="E26" i="6"/>
  <c r="T26" i="6" s="1"/>
  <c r="W24" i="6"/>
  <c r="V24" i="6"/>
  <c r="O24" i="6"/>
  <c r="N24" i="6"/>
  <c r="M24" i="6"/>
  <c r="L24" i="6"/>
  <c r="K24" i="6"/>
  <c r="J24" i="6"/>
  <c r="I24" i="6"/>
  <c r="Q24" i="6" s="1"/>
  <c r="H24" i="6"/>
  <c r="R24" i="6" s="1"/>
  <c r="G24" i="6"/>
  <c r="F24" i="6"/>
  <c r="C24" i="6"/>
  <c r="B24" i="6"/>
  <c r="E24" i="6" s="1"/>
  <c r="S23" i="6"/>
  <c r="R23" i="6"/>
  <c r="Q23" i="6"/>
  <c r="P23" i="6"/>
  <c r="E23" i="6"/>
  <c r="U23" i="6" s="1"/>
  <c r="S22" i="6"/>
  <c r="R22" i="6"/>
  <c r="Q22" i="6"/>
  <c r="P22" i="6"/>
  <c r="E22" i="6"/>
  <c r="T22" i="6" s="1"/>
  <c r="S21" i="6"/>
  <c r="R21" i="6"/>
  <c r="Q21" i="6"/>
  <c r="P21" i="6"/>
  <c r="E21" i="6"/>
  <c r="U21" i="6" s="1"/>
  <c r="U20" i="6"/>
  <c r="S20" i="6"/>
  <c r="R20" i="6"/>
  <c r="Q20" i="6"/>
  <c r="P20" i="6"/>
  <c r="E20" i="6"/>
  <c r="T20" i="6" s="1"/>
  <c r="S19" i="6"/>
  <c r="R19" i="6"/>
  <c r="Q19" i="6"/>
  <c r="P19" i="6"/>
  <c r="E19" i="6"/>
  <c r="U19" i="6" s="1"/>
  <c r="S18" i="6"/>
  <c r="R18" i="6"/>
  <c r="Q18" i="6"/>
  <c r="P18" i="6"/>
  <c r="E18" i="6"/>
  <c r="T18" i="6" s="1"/>
  <c r="W16" i="6"/>
  <c r="V16" i="6"/>
  <c r="O16" i="6"/>
  <c r="N16" i="6"/>
  <c r="M16" i="6"/>
  <c r="L16" i="6"/>
  <c r="K16" i="6"/>
  <c r="J16" i="6"/>
  <c r="I16" i="6"/>
  <c r="S16" i="6" s="1"/>
  <c r="H16" i="6"/>
  <c r="G16" i="6"/>
  <c r="F16" i="6"/>
  <c r="C16" i="6"/>
  <c r="B16" i="6"/>
  <c r="U15" i="6"/>
  <c r="S15" i="6"/>
  <c r="R15" i="6"/>
  <c r="Q15" i="6"/>
  <c r="P15" i="6"/>
  <c r="E15" i="6"/>
  <c r="T15" i="6" s="1"/>
  <c r="S14" i="6"/>
  <c r="R14" i="6"/>
  <c r="Q14" i="6"/>
  <c r="P14" i="6"/>
  <c r="E14" i="6"/>
  <c r="U14" i="6" s="1"/>
  <c r="S13" i="6"/>
  <c r="R13" i="6"/>
  <c r="Q13" i="6"/>
  <c r="P13" i="6"/>
  <c r="E13" i="6"/>
  <c r="T13" i="6" s="1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S10" i="6"/>
  <c r="R10" i="6"/>
  <c r="Q10" i="6"/>
  <c r="P10" i="6"/>
  <c r="T10" i="6" s="1"/>
  <c r="E10" i="6"/>
  <c r="S9" i="6"/>
  <c r="R9" i="6"/>
  <c r="Q9" i="6"/>
  <c r="P9" i="6"/>
  <c r="E9" i="6"/>
  <c r="U9" i="6" s="1"/>
  <c r="T93" i="5"/>
  <c r="S93" i="5"/>
  <c r="R93" i="5"/>
  <c r="Q93" i="5"/>
  <c r="P93" i="5"/>
  <c r="E93" i="5"/>
  <c r="U93" i="5" s="1"/>
  <c r="U92" i="5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T90" i="5" s="1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S87" i="5"/>
  <c r="R87" i="5"/>
  <c r="Q87" i="5"/>
  <c r="P87" i="5"/>
  <c r="E87" i="5"/>
  <c r="U87" i="5" s="1"/>
  <c r="S86" i="5"/>
  <c r="R86" i="5"/>
  <c r="Q86" i="5"/>
  <c r="P86" i="5"/>
  <c r="E86" i="5"/>
  <c r="T86" i="5" s="1"/>
  <c r="W72" i="5"/>
  <c r="V72" i="5"/>
  <c r="O72" i="5"/>
  <c r="N72" i="5"/>
  <c r="M72" i="5"/>
  <c r="L72" i="5"/>
  <c r="K72" i="5"/>
  <c r="J72" i="5"/>
  <c r="I72" i="5"/>
  <c r="S72" i="5" s="1"/>
  <c r="H72" i="5"/>
  <c r="G72" i="5"/>
  <c r="F72" i="5"/>
  <c r="C72" i="5"/>
  <c r="B72" i="5"/>
  <c r="W71" i="5"/>
  <c r="V71" i="5"/>
  <c r="O71" i="5"/>
  <c r="N71" i="5"/>
  <c r="M71" i="5"/>
  <c r="L71" i="5"/>
  <c r="K71" i="5"/>
  <c r="J71" i="5"/>
  <c r="I71" i="5"/>
  <c r="Q71" i="5" s="1"/>
  <c r="H71" i="5"/>
  <c r="G71" i="5"/>
  <c r="F71" i="5"/>
  <c r="E71" i="5"/>
  <c r="C71" i="5"/>
  <c r="B71" i="5"/>
  <c r="W70" i="5"/>
  <c r="V70" i="5"/>
  <c r="O70" i="5"/>
  <c r="N70" i="5"/>
  <c r="M70" i="5"/>
  <c r="L70" i="5"/>
  <c r="K70" i="5"/>
  <c r="J70" i="5"/>
  <c r="I70" i="5"/>
  <c r="H70" i="5"/>
  <c r="P70" i="5" s="1"/>
  <c r="G70" i="5"/>
  <c r="F70" i="5"/>
  <c r="C70" i="5"/>
  <c r="E70" i="5" s="1"/>
  <c r="B70" i="5"/>
  <c r="S69" i="5"/>
  <c r="R69" i="5"/>
  <c r="Q69" i="5"/>
  <c r="P69" i="5"/>
  <c r="E69" i="5"/>
  <c r="W67" i="5"/>
  <c r="V67" i="5"/>
  <c r="O67" i="5"/>
  <c r="N67" i="5"/>
  <c r="M67" i="5"/>
  <c r="L67" i="5"/>
  <c r="K67" i="5"/>
  <c r="J67" i="5"/>
  <c r="I67" i="5"/>
  <c r="S67" i="5" s="1"/>
  <c r="H67" i="5"/>
  <c r="G67" i="5"/>
  <c r="F67" i="5"/>
  <c r="C67" i="5"/>
  <c r="B67" i="5"/>
  <c r="W66" i="5"/>
  <c r="V66" i="5"/>
  <c r="O66" i="5"/>
  <c r="N66" i="5"/>
  <c r="M66" i="5"/>
  <c r="L66" i="5"/>
  <c r="K66" i="5"/>
  <c r="J66" i="5"/>
  <c r="I66" i="5"/>
  <c r="Q66" i="5" s="1"/>
  <c r="H66" i="5"/>
  <c r="R66" i="5" s="1"/>
  <c r="G66" i="5"/>
  <c r="F66" i="5"/>
  <c r="E66" i="5"/>
  <c r="C66" i="5"/>
  <c r="B66" i="5"/>
  <c r="S65" i="5"/>
  <c r="R65" i="5"/>
  <c r="Q65" i="5"/>
  <c r="P65" i="5"/>
  <c r="E65" i="5"/>
  <c r="U65" i="5" s="1"/>
  <c r="S64" i="5"/>
  <c r="R64" i="5"/>
  <c r="Q64" i="5"/>
  <c r="P64" i="5"/>
  <c r="E64" i="5"/>
  <c r="T64" i="5" s="1"/>
  <c r="S63" i="5"/>
  <c r="R63" i="5"/>
  <c r="Q63" i="5"/>
  <c r="P63" i="5"/>
  <c r="E63" i="5"/>
  <c r="U63" i="5" s="1"/>
  <c r="S62" i="5"/>
  <c r="R62" i="5"/>
  <c r="Q62" i="5"/>
  <c r="P62" i="5"/>
  <c r="E62" i="5"/>
  <c r="T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H59" i="5"/>
  <c r="G59" i="5"/>
  <c r="F59" i="5"/>
  <c r="C59" i="5"/>
  <c r="B59" i="5"/>
  <c r="E59" i="5" s="1"/>
  <c r="U58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S56" i="5"/>
  <c r="R56" i="5"/>
  <c r="Q56" i="5"/>
  <c r="P56" i="5"/>
  <c r="E56" i="5"/>
  <c r="T56" i="5" s="1"/>
  <c r="S55" i="5"/>
  <c r="R55" i="5"/>
  <c r="Q55" i="5"/>
  <c r="P55" i="5"/>
  <c r="E55" i="5"/>
  <c r="U55" i="5" s="1"/>
  <c r="W53" i="5"/>
  <c r="V53" i="5"/>
  <c r="O53" i="5"/>
  <c r="N53" i="5"/>
  <c r="M53" i="5"/>
  <c r="L53" i="5"/>
  <c r="K53" i="5"/>
  <c r="J53" i="5"/>
  <c r="I53" i="5"/>
  <c r="H53" i="5"/>
  <c r="G53" i="5"/>
  <c r="F53" i="5"/>
  <c r="C53" i="5"/>
  <c r="B53" i="5"/>
  <c r="E53" i="5" s="1"/>
  <c r="S52" i="5"/>
  <c r="R52" i="5"/>
  <c r="Q52" i="5"/>
  <c r="P52" i="5"/>
  <c r="E52" i="5"/>
  <c r="U52" i="5" s="1"/>
  <c r="S51" i="5"/>
  <c r="R51" i="5"/>
  <c r="Q51" i="5"/>
  <c r="P51" i="5"/>
  <c r="E51" i="5"/>
  <c r="T51" i="5" s="1"/>
  <c r="S50" i="5"/>
  <c r="R50" i="5"/>
  <c r="Q50" i="5"/>
  <c r="P50" i="5"/>
  <c r="E50" i="5"/>
  <c r="U50" i="5" s="1"/>
  <c r="S49" i="5"/>
  <c r="R49" i="5"/>
  <c r="Q49" i="5"/>
  <c r="P49" i="5"/>
  <c r="E49" i="5"/>
  <c r="T49" i="5" s="1"/>
  <c r="U48" i="5"/>
  <c r="T48" i="5"/>
  <c r="S48" i="5"/>
  <c r="R48" i="5"/>
  <c r="Q48" i="5"/>
  <c r="P48" i="5"/>
  <c r="E48" i="5"/>
  <c r="S47" i="5"/>
  <c r="R47" i="5"/>
  <c r="Q47" i="5"/>
  <c r="P47" i="5"/>
  <c r="E47" i="5"/>
  <c r="T47" i="5" s="1"/>
  <c r="S46" i="5"/>
  <c r="R46" i="5"/>
  <c r="Q46" i="5"/>
  <c r="P46" i="5"/>
  <c r="E46" i="5"/>
  <c r="U46" i="5" s="1"/>
  <c r="U45" i="5"/>
  <c r="S45" i="5"/>
  <c r="R45" i="5"/>
  <c r="Q45" i="5"/>
  <c r="P45" i="5"/>
  <c r="E45" i="5"/>
  <c r="T45" i="5" s="1"/>
  <c r="U44" i="5"/>
  <c r="T44" i="5"/>
  <c r="S44" i="5"/>
  <c r="R44" i="5"/>
  <c r="Q44" i="5"/>
  <c r="P44" i="5"/>
  <c r="E44" i="5"/>
  <c r="S43" i="5"/>
  <c r="R43" i="5"/>
  <c r="Q43" i="5"/>
  <c r="P43" i="5"/>
  <c r="E43" i="5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J40" i="5"/>
  <c r="I40" i="5"/>
  <c r="H40" i="5"/>
  <c r="G40" i="5"/>
  <c r="F40" i="5"/>
  <c r="C40" i="5"/>
  <c r="B40" i="5"/>
  <c r="E40" i="5" s="1"/>
  <c r="U39" i="5"/>
  <c r="T39" i="5"/>
  <c r="S39" i="5"/>
  <c r="R39" i="5"/>
  <c r="Q39" i="5"/>
  <c r="P39" i="5"/>
  <c r="E39" i="5"/>
  <c r="S38" i="5"/>
  <c r="R38" i="5"/>
  <c r="Q38" i="5"/>
  <c r="P38" i="5"/>
  <c r="T38" i="5" s="1"/>
  <c r="E38" i="5"/>
  <c r="S37" i="5"/>
  <c r="R37" i="5"/>
  <c r="Q37" i="5"/>
  <c r="P37" i="5"/>
  <c r="E37" i="5"/>
  <c r="U37" i="5" s="1"/>
  <c r="S36" i="5"/>
  <c r="R36" i="5"/>
  <c r="Q36" i="5"/>
  <c r="P36" i="5"/>
  <c r="E36" i="5"/>
  <c r="S35" i="5"/>
  <c r="R35" i="5"/>
  <c r="Q35" i="5"/>
  <c r="U35" i="5" s="1"/>
  <c r="P35" i="5"/>
  <c r="E35" i="5"/>
  <c r="W33" i="5"/>
  <c r="V33" i="5"/>
  <c r="O33" i="5"/>
  <c r="N33" i="5"/>
  <c r="M33" i="5"/>
  <c r="L33" i="5"/>
  <c r="K33" i="5"/>
  <c r="J33" i="5"/>
  <c r="I33" i="5"/>
  <c r="Q33" i="5" s="1"/>
  <c r="H33" i="5"/>
  <c r="G33" i="5"/>
  <c r="F33" i="5"/>
  <c r="C33" i="5"/>
  <c r="B33" i="5"/>
  <c r="S32" i="5"/>
  <c r="R32" i="5"/>
  <c r="Q32" i="5"/>
  <c r="P32" i="5"/>
  <c r="E32" i="5"/>
  <c r="W30" i="5"/>
  <c r="V30" i="5"/>
  <c r="O30" i="5"/>
  <c r="N30" i="5"/>
  <c r="M30" i="5"/>
  <c r="L30" i="5"/>
  <c r="K30" i="5"/>
  <c r="J30" i="5"/>
  <c r="I30" i="5"/>
  <c r="H30" i="5"/>
  <c r="G30" i="5"/>
  <c r="F30" i="5"/>
  <c r="E30" i="5"/>
  <c r="C30" i="5"/>
  <c r="B30" i="5"/>
  <c r="U29" i="5"/>
  <c r="T29" i="5"/>
  <c r="S29" i="5"/>
  <c r="R29" i="5"/>
  <c r="Q29" i="5"/>
  <c r="P29" i="5"/>
  <c r="E29" i="5"/>
  <c r="S28" i="5"/>
  <c r="R28" i="5"/>
  <c r="Q28" i="5"/>
  <c r="P28" i="5"/>
  <c r="E28" i="5"/>
  <c r="U28" i="5" s="1"/>
  <c r="S27" i="5"/>
  <c r="R27" i="5"/>
  <c r="Q27" i="5"/>
  <c r="P27" i="5"/>
  <c r="E27" i="5"/>
  <c r="U27" i="5" s="1"/>
  <c r="U26" i="5"/>
  <c r="S26" i="5"/>
  <c r="R26" i="5"/>
  <c r="Q26" i="5"/>
  <c r="P26" i="5"/>
  <c r="E26" i="5"/>
  <c r="T26" i="5" s="1"/>
  <c r="W24" i="5"/>
  <c r="V24" i="5"/>
  <c r="O24" i="5"/>
  <c r="N24" i="5"/>
  <c r="M24" i="5"/>
  <c r="L24" i="5"/>
  <c r="K24" i="5"/>
  <c r="J24" i="5"/>
  <c r="I24" i="5"/>
  <c r="Q24" i="5" s="1"/>
  <c r="H24" i="5"/>
  <c r="G24" i="5"/>
  <c r="F24" i="5"/>
  <c r="C24" i="5"/>
  <c r="B24" i="5"/>
  <c r="E24" i="5" s="1"/>
  <c r="S23" i="5"/>
  <c r="R23" i="5"/>
  <c r="Q23" i="5"/>
  <c r="P23" i="5"/>
  <c r="E23" i="5"/>
  <c r="U23" i="5" s="1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U20" i="5"/>
  <c r="T20" i="5"/>
  <c r="S20" i="5"/>
  <c r="R20" i="5"/>
  <c r="Q20" i="5"/>
  <c r="P20" i="5"/>
  <c r="E20" i="5"/>
  <c r="S19" i="5"/>
  <c r="R19" i="5"/>
  <c r="Q19" i="5"/>
  <c r="P19" i="5"/>
  <c r="E19" i="5"/>
  <c r="U19" i="5" s="1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J16" i="5"/>
  <c r="I16" i="5"/>
  <c r="H16" i="5"/>
  <c r="G16" i="5"/>
  <c r="F16" i="5"/>
  <c r="C16" i="5"/>
  <c r="B16" i="5"/>
  <c r="E16" i="5" s="1"/>
  <c r="S15" i="5"/>
  <c r="R15" i="5"/>
  <c r="Q15" i="5"/>
  <c r="P15" i="5"/>
  <c r="E15" i="5"/>
  <c r="U15" i="5" s="1"/>
  <c r="T14" i="5"/>
  <c r="S14" i="5"/>
  <c r="R14" i="5"/>
  <c r="Q14" i="5"/>
  <c r="P14" i="5"/>
  <c r="E14" i="5"/>
  <c r="U14" i="5" s="1"/>
  <c r="S13" i="5"/>
  <c r="R13" i="5"/>
  <c r="Q13" i="5"/>
  <c r="P13" i="5"/>
  <c r="E13" i="5"/>
  <c r="U13" i="5" s="1"/>
  <c r="S12" i="5"/>
  <c r="R12" i="5"/>
  <c r="Q12" i="5"/>
  <c r="P12" i="5"/>
  <c r="E12" i="5"/>
  <c r="U12" i="5" s="1"/>
  <c r="U11" i="5"/>
  <c r="T11" i="5"/>
  <c r="S11" i="5"/>
  <c r="R11" i="5"/>
  <c r="Q11" i="5"/>
  <c r="P11" i="5"/>
  <c r="E11" i="5"/>
  <c r="S10" i="5"/>
  <c r="R10" i="5"/>
  <c r="Q10" i="5"/>
  <c r="U10" i="5" s="1"/>
  <c r="P10" i="5"/>
  <c r="T10" i="5" s="1"/>
  <c r="E10" i="5"/>
  <c r="T9" i="5"/>
  <c r="S9" i="5"/>
  <c r="R9" i="5"/>
  <c r="Q9" i="5"/>
  <c r="P9" i="5"/>
  <c r="E9" i="5"/>
  <c r="U9" i="5" s="1"/>
  <c r="S93" i="4"/>
  <c r="R93" i="4"/>
  <c r="Q93" i="4"/>
  <c r="P93" i="4"/>
  <c r="E93" i="4"/>
  <c r="U93" i="4" s="1"/>
  <c r="U92" i="4"/>
  <c r="T92" i="4"/>
  <c r="S92" i="4"/>
  <c r="R92" i="4"/>
  <c r="Q92" i="4"/>
  <c r="P92" i="4"/>
  <c r="E92" i="4"/>
  <c r="T91" i="4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U89" i="4" s="1"/>
  <c r="U88" i="4"/>
  <c r="T88" i="4"/>
  <c r="S88" i="4"/>
  <c r="R88" i="4"/>
  <c r="Q88" i="4"/>
  <c r="P88" i="4"/>
  <c r="E88" i="4"/>
  <c r="U87" i="4"/>
  <c r="T87" i="4"/>
  <c r="S87" i="4"/>
  <c r="R87" i="4"/>
  <c r="Q87" i="4"/>
  <c r="P87" i="4"/>
  <c r="E87" i="4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I71" i="4"/>
  <c r="H71" i="4"/>
  <c r="P71" i="4" s="1"/>
  <c r="G71" i="4"/>
  <c r="F71" i="4"/>
  <c r="E71" i="4"/>
  <c r="C71" i="4"/>
  <c r="B71" i="4"/>
  <c r="W70" i="4"/>
  <c r="V70" i="4"/>
  <c r="O70" i="4"/>
  <c r="N70" i="4"/>
  <c r="M70" i="4"/>
  <c r="L70" i="4"/>
  <c r="K70" i="4"/>
  <c r="J70" i="4"/>
  <c r="I70" i="4"/>
  <c r="S70" i="4" s="1"/>
  <c r="H70" i="4"/>
  <c r="G70" i="4"/>
  <c r="F70" i="4"/>
  <c r="C70" i="4"/>
  <c r="B70" i="4"/>
  <c r="E70" i="4" s="1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E67" i="4" s="1"/>
  <c r="W66" i="4"/>
  <c r="V66" i="4"/>
  <c r="O66" i="4"/>
  <c r="N66" i="4"/>
  <c r="M66" i="4"/>
  <c r="L66" i="4"/>
  <c r="K66" i="4"/>
  <c r="J66" i="4"/>
  <c r="I66" i="4"/>
  <c r="H66" i="4"/>
  <c r="P66" i="4" s="1"/>
  <c r="G66" i="4"/>
  <c r="F66" i="4"/>
  <c r="C66" i="4"/>
  <c r="B66" i="4"/>
  <c r="E66" i="4" s="1"/>
  <c r="S65" i="4"/>
  <c r="R65" i="4"/>
  <c r="Q65" i="4"/>
  <c r="P65" i="4"/>
  <c r="E65" i="4"/>
  <c r="U65" i="4" s="1"/>
  <c r="T64" i="4"/>
  <c r="S64" i="4"/>
  <c r="R64" i="4"/>
  <c r="Q64" i="4"/>
  <c r="P64" i="4"/>
  <c r="E64" i="4"/>
  <c r="U64" i="4" s="1"/>
  <c r="S63" i="4"/>
  <c r="R63" i="4"/>
  <c r="Q63" i="4"/>
  <c r="P63" i="4"/>
  <c r="E63" i="4"/>
  <c r="U63" i="4" s="1"/>
  <c r="U62" i="4"/>
  <c r="S62" i="4"/>
  <c r="R62" i="4"/>
  <c r="Q62" i="4"/>
  <c r="P62" i="4"/>
  <c r="E62" i="4"/>
  <c r="T62" i="4" s="1"/>
  <c r="S61" i="4"/>
  <c r="R61" i="4"/>
  <c r="Q61" i="4"/>
  <c r="P61" i="4"/>
  <c r="E61" i="4"/>
  <c r="U61" i="4" s="1"/>
  <c r="V59" i="4"/>
  <c r="O59" i="4"/>
  <c r="N59" i="4"/>
  <c r="M59" i="4"/>
  <c r="L59" i="4"/>
  <c r="K59" i="4"/>
  <c r="J59" i="4"/>
  <c r="I59" i="4"/>
  <c r="Q59" i="4" s="1"/>
  <c r="H59" i="4"/>
  <c r="G59" i="4"/>
  <c r="F59" i="4"/>
  <c r="C59" i="4"/>
  <c r="B59" i="4"/>
  <c r="S58" i="4"/>
  <c r="R58" i="4"/>
  <c r="Q58" i="4"/>
  <c r="P58" i="4"/>
  <c r="E58" i="4"/>
  <c r="T58" i="4" s="1"/>
  <c r="U57" i="4"/>
  <c r="T57" i="4"/>
  <c r="S57" i="4"/>
  <c r="R57" i="4"/>
  <c r="Q57" i="4"/>
  <c r="P57" i="4"/>
  <c r="E57" i="4"/>
  <c r="S56" i="4"/>
  <c r="R56" i="4"/>
  <c r="Q56" i="4"/>
  <c r="P56" i="4"/>
  <c r="E56" i="4"/>
  <c r="U56" i="4" s="1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E53" i="4" s="1"/>
  <c r="U52" i="4"/>
  <c r="T52" i="4"/>
  <c r="S52" i="4"/>
  <c r="R52" i="4"/>
  <c r="Q52" i="4"/>
  <c r="P52" i="4"/>
  <c r="E52" i="4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T49" i="4" s="1"/>
  <c r="U48" i="4"/>
  <c r="T48" i="4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U46" i="4" s="1"/>
  <c r="U45" i="4"/>
  <c r="S45" i="4"/>
  <c r="R45" i="4"/>
  <c r="Q45" i="4"/>
  <c r="P45" i="4"/>
  <c r="E45" i="4"/>
  <c r="T45" i="4" s="1"/>
  <c r="T44" i="4"/>
  <c r="S44" i="4"/>
  <c r="R44" i="4"/>
  <c r="Q44" i="4"/>
  <c r="P44" i="4"/>
  <c r="E44" i="4"/>
  <c r="U44" i="4" s="1"/>
  <c r="S43" i="4"/>
  <c r="R43" i="4"/>
  <c r="Q43" i="4"/>
  <c r="P43" i="4"/>
  <c r="E43" i="4"/>
  <c r="U43" i="4" s="1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J40" i="4"/>
  <c r="I40" i="4"/>
  <c r="H40" i="4"/>
  <c r="G40" i="4"/>
  <c r="F40" i="4"/>
  <c r="E40" i="4"/>
  <c r="C40" i="4"/>
  <c r="B40" i="4"/>
  <c r="U39" i="4"/>
  <c r="T39" i="4"/>
  <c r="S39" i="4"/>
  <c r="R39" i="4"/>
  <c r="Q39" i="4"/>
  <c r="P39" i="4"/>
  <c r="E39" i="4"/>
  <c r="S38" i="4"/>
  <c r="R38" i="4"/>
  <c r="Q38" i="4"/>
  <c r="P38" i="4"/>
  <c r="E38" i="4"/>
  <c r="U38" i="4" s="1"/>
  <c r="S37" i="4"/>
  <c r="R37" i="4"/>
  <c r="Q37" i="4"/>
  <c r="P37" i="4"/>
  <c r="E37" i="4"/>
  <c r="U37" i="4" s="1"/>
  <c r="U36" i="4"/>
  <c r="T36" i="4"/>
  <c r="S36" i="4"/>
  <c r="R36" i="4"/>
  <c r="Q36" i="4"/>
  <c r="P36" i="4"/>
  <c r="E36" i="4"/>
  <c r="U35" i="4"/>
  <c r="T35" i="4"/>
  <c r="S35" i="4"/>
  <c r="R35" i="4"/>
  <c r="Q35" i="4"/>
  <c r="P35" i="4"/>
  <c r="E35" i="4"/>
  <c r="W33" i="4"/>
  <c r="V33" i="4"/>
  <c r="O33" i="4"/>
  <c r="N33" i="4"/>
  <c r="M33" i="4"/>
  <c r="L33" i="4"/>
  <c r="K33" i="4"/>
  <c r="J33" i="4"/>
  <c r="I33" i="4"/>
  <c r="Q33" i="4" s="1"/>
  <c r="H33" i="4"/>
  <c r="R33" i="4" s="1"/>
  <c r="G33" i="4"/>
  <c r="F33" i="4"/>
  <c r="C33" i="4"/>
  <c r="B33" i="4"/>
  <c r="E33" i="4" s="1"/>
  <c r="S32" i="4"/>
  <c r="R32" i="4"/>
  <c r="Q32" i="4"/>
  <c r="P32" i="4"/>
  <c r="E32" i="4"/>
  <c r="W30" i="4"/>
  <c r="V30" i="4"/>
  <c r="O30" i="4"/>
  <c r="N30" i="4"/>
  <c r="M30" i="4"/>
  <c r="L30" i="4"/>
  <c r="K30" i="4"/>
  <c r="J30" i="4"/>
  <c r="I30" i="4"/>
  <c r="H30" i="4"/>
  <c r="P30" i="4" s="1"/>
  <c r="G30" i="4"/>
  <c r="F30" i="4"/>
  <c r="E30" i="4"/>
  <c r="C30" i="4"/>
  <c r="B30" i="4"/>
  <c r="S29" i="4"/>
  <c r="R29" i="4"/>
  <c r="Q29" i="4"/>
  <c r="U29" i="4" s="1"/>
  <c r="P29" i="4"/>
  <c r="T29" i="4" s="1"/>
  <c r="E29" i="4"/>
  <c r="S28" i="4"/>
  <c r="R28" i="4"/>
  <c r="Q28" i="4"/>
  <c r="P28" i="4"/>
  <c r="E28" i="4"/>
  <c r="U28" i="4" s="1"/>
  <c r="S27" i="4"/>
  <c r="R27" i="4"/>
  <c r="Q27" i="4"/>
  <c r="P27" i="4"/>
  <c r="E27" i="4"/>
  <c r="U27" i="4" s="1"/>
  <c r="S26" i="4"/>
  <c r="R26" i="4"/>
  <c r="Q26" i="4"/>
  <c r="P26" i="4"/>
  <c r="E26" i="4"/>
  <c r="U26" i="4" s="1"/>
  <c r="W24" i="4"/>
  <c r="V24" i="4"/>
  <c r="O24" i="4"/>
  <c r="N24" i="4"/>
  <c r="M24" i="4"/>
  <c r="L24" i="4"/>
  <c r="K24" i="4"/>
  <c r="J24" i="4"/>
  <c r="I24" i="4"/>
  <c r="S24" i="4" s="1"/>
  <c r="H24" i="4"/>
  <c r="G24" i="4"/>
  <c r="F24" i="4"/>
  <c r="C24" i="4"/>
  <c r="E24" i="4" s="1"/>
  <c r="B24" i="4"/>
  <c r="S23" i="4"/>
  <c r="R23" i="4"/>
  <c r="Q23" i="4"/>
  <c r="P23" i="4"/>
  <c r="E23" i="4"/>
  <c r="U23" i="4" s="1"/>
  <c r="S22" i="4"/>
  <c r="R22" i="4"/>
  <c r="Q22" i="4"/>
  <c r="P22" i="4"/>
  <c r="E22" i="4"/>
  <c r="U22" i="4" s="1"/>
  <c r="U21" i="4"/>
  <c r="T21" i="4"/>
  <c r="S21" i="4"/>
  <c r="R21" i="4"/>
  <c r="Q21" i="4"/>
  <c r="P21" i="4"/>
  <c r="E21" i="4"/>
  <c r="U20" i="4"/>
  <c r="T20" i="4"/>
  <c r="S20" i="4"/>
  <c r="R20" i="4"/>
  <c r="Q20" i="4"/>
  <c r="P20" i="4"/>
  <c r="E20" i="4"/>
  <c r="S19" i="4"/>
  <c r="R19" i="4"/>
  <c r="Q19" i="4"/>
  <c r="P19" i="4"/>
  <c r="E19" i="4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J16" i="4"/>
  <c r="I16" i="4"/>
  <c r="H16" i="4"/>
  <c r="G16" i="4"/>
  <c r="F16" i="4"/>
  <c r="C16" i="4"/>
  <c r="B16" i="4"/>
  <c r="E16" i="4" s="1"/>
  <c r="U15" i="4"/>
  <c r="T15" i="4"/>
  <c r="S15" i="4"/>
  <c r="R15" i="4"/>
  <c r="Q15" i="4"/>
  <c r="P15" i="4"/>
  <c r="E15" i="4"/>
  <c r="S14" i="4"/>
  <c r="R14" i="4"/>
  <c r="Q14" i="4"/>
  <c r="P14" i="4"/>
  <c r="E14" i="4"/>
  <c r="U14" i="4" s="1"/>
  <c r="S13" i="4"/>
  <c r="R13" i="4"/>
  <c r="Q13" i="4"/>
  <c r="P13" i="4"/>
  <c r="E13" i="4"/>
  <c r="U13" i="4" s="1"/>
  <c r="S12" i="4"/>
  <c r="R12" i="4"/>
  <c r="Q12" i="4"/>
  <c r="P12" i="4"/>
  <c r="E12" i="4"/>
  <c r="U12" i="4" s="1"/>
  <c r="U11" i="4"/>
  <c r="T11" i="4"/>
  <c r="S11" i="4"/>
  <c r="R11" i="4"/>
  <c r="Q11" i="4"/>
  <c r="P11" i="4"/>
  <c r="E11" i="4"/>
  <c r="S10" i="4"/>
  <c r="R10" i="4"/>
  <c r="Q10" i="4"/>
  <c r="P10" i="4"/>
  <c r="E10" i="4"/>
  <c r="S9" i="4"/>
  <c r="R9" i="4"/>
  <c r="Q9" i="4"/>
  <c r="P9" i="4"/>
  <c r="E9" i="4"/>
  <c r="S93" i="3"/>
  <c r="R93" i="3"/>
  <c r="Q93" i="3"/>
  <c r="P93" i="3"/>
  <c r="E93" i="3"/>
  <c r="U93" i="3" s="1"/>
  <c r="U92" i="3"/>
  <c r="T92" i="3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U88" i="3"/>
  <c r="S88" i="3"/>
  <c r="R88" i="3"/>
  <c r="Q88" i="3"/>
  <c r="P88" i="3"/>
  <c r="E88" i="3"/>
  <c r="T88" i="3" s="1"/>
  <c r="S87" i="3"/>
  <c r="R87" i="3"/>
  <c r="Q87" i="3"/>
  <c r="P87" i="3"/>
  <c r="E87" i="3"/>
  <c r="U87" i="3" s="1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E72" i="3" s="1"/>
  <c r="W71" i="3"/>
  <c r="V71" i="3"/>
  <c r="O71" i="3"/>
  <c r="N71" i="3"/>
  <c r="M71" i="3"/>
  <c r="L71" i="3"/>
  <c r="K71" i="3"/>
  <c r="J71" i="3"/>
  <c r="I71" i="3"/>
  <c r="S71" i="3" s="1"/>
  <c r="H71" i="3"/>
  <c r="G71" i="3"/>
  <c r="F71" i="3"/>
  <c r="C71" i="3"/>
  <c r="B71" i="3"/>
  <c r="W70" i="3"/>
  <c r="V70" i="3"/>
  <c r="S70" i="3"/>
  <c r="O70" i="3"/>
  <c r="N70" i="3"/>
  <c r="M70" i="3"/>
  <c r="L70" i="3"/>
  <c r="K70" i="3"/>
  <c r="J70" i="3"/>
  <c r="I70" i="3"/>
  <c r="H70" i="3"/>
  <c r="R70" i="3" s="1"/>
  <c r="G70" i="3"/>
  <c r="F70" i="3"/>
  <c r="C70" i="3"/>
  <c r="B70" i="3"/>
  <c r="E70" i="3" s="1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O66" i="3"/>
  <c r="N66" i="3"/>
  <c r="M66" i="3"/>
  <c r="L66" i="3"/>
  <c r="K66" i="3"/>
  <c r="J66" i="3"/>
  <c r="I66" i="3"/>
  <c r="S66" i="3" s="1"/>
  <c r="H66" i="3"/>
  <c r="G66" i="3"/>
  <c r="F66" i="3"/>
  <c r="C66" i="3"/>
  <c r="B66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U63" i="3"/>
  <c r="T63" i="3"/>
  <c r="S63" i="3"/>
  <c r="R63" i="3"/>
  <c r="Q63" i="3"/>
  <c r="P63" i="3"/>
  <c r="E63" i="3"/>
  <c r="T62" i="3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H59" i="3"/>
  <c r="G59" i="3"/>
  <c r="F59" i="3"/>
  <c r="C59" i="3"/>
  <c r="B59" i="3"/>
  <c r="E59" i="3" s="1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T55" i="3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J53" i="3"/>
  <c r="I53" i="3"/>
  <c r="S53" i="3" s="1"/>
  <c r="H53" i="3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U49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U45" i="3"/>
  <c r="S45" i="3"/>
  <c r="R45" i="3"/>
  <c r="Q45" i="3"/>
  <c r="P45" i="3"/>
  <c r="E45" i="3"/>
  <c r="T45" i="3" s="1"/>
  <c r="S44" i="3"/>
  <c r="R44" i="3"/>
  <c r="Q44" i="3"/>
  <c r="P44" i="3"/>
  <c r="E44" i="3"/>
  <c r="U44" i="3" s="1"/>
  <c r="S43" i="3"/>
  <c r="R43" i="3"/>
  <c r="Q43" i="3"/>
  <c r="P43" i="3"/>
  <c r="E43" i="3"/>
  <c r="S42" i="3"/>
  <c r="R42" i="3"/>
  <c r="Q42" i="3"/>
  <c r="P42" i="3"/>
  <c r="E42" i="3"/>
  <c r="U42" i="3" s="1"/>
  <c r="W40" i="3"/>
  <c r="V40" i="3"/>
  <c r="O40" i="3"/>
  <c r="N40" i="3"/>
  <c r="M40" i="3"/>
  <c r="L40" i="3"/>
  <c r="K40" i="3"/>
  <c r="J40" i="3"/>
  <c r="I40" i="3"/>
  <c r="S40" i="3" s="1"/>
  <c r="H40" i="3"/>
  <c r="G40" i="3"/>
  <c r="F40" i="3"/>
  <c r="C40" i="3"/>
  <c r="E40" i="3" s="1"/>
  <c r="B40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U37" i="3"/>
  <c r="S37" i="3"/>
  <c r="R37" i="3"/>
  <c r="Q37" i="3"/>
  <c r="P37" i="3"/>
  <c r="E37" i="3"/>
  <c r="T37" i="3" s="1"/>
  <c r="U36" i="3"/>
  <c r="T36" i="3"/>
  <c r="S36" i="3"/>
  <c r="R36" i="3"/>
  <c r="Q36" i="3"/>
  <c r="P36" i="3"/>
  <c r="E36" i="3"/>
  <c r="S35" i="3"/>
  <c r="R35" i="3"/>
  <c r="Q35" i="3"/>
  <c r="P35" i="3"/>
  <c r="E35" i="3"/>
  <c r="U35" i="3" s="1"/>
  <c r="W33" i="3"/>
  <c r="V33" i="3"/>
  <c r="O33" i="3"/>
  <c r="N33" i="3"/>
  <c r="M33" i="3"/>
  <c r="L33" i="3"/>
  <c r="K33" i="3"/>
  <c r="J33" i="3"/>
  <c r="I33" i="3"/>
  <c r="H33" i="3"/>
  <c r="G33" i="3"/>
  <c r="F33" i="3"/>
  <c r="C33" i="3"/>
  <c r="B33" i="3"/>
  <c r="E33" i="3" s="1"/>
  <c r="S32" i="3"/>
  <c r="R32" i="3"/>
  <c r="Q32" i="3"/>
  <c r="P32" i="3"/>
  <c r="T32" i="3" s="1"/>
  <c r="E32" i="3"/>
  <c r="W30" i="3"/>
  <c r="V30" i="3"/>
  <c r="O30" i="3"/>
  <c r="N30" i="3"/>
  <c r="M30" i="3"/>
  <c r="L30" i="3"/>
  <c r="K30" i="3"/>
  <c r="J30" i="3"/>
  <c r="I30" i="3"/>
  <c r="S30" i="3" s="1"/>
  <c r="H30" i="3"/>
  <c r="G30" i="3"/>
  <c r="F30" i="3"/>
  <c r="C30" i="3"/>
  <c r="E30" i="3" s="1"/>
  <c r="B30" i="3"/>
  <c r="S29" i="3"/>
  <c r="R29" i="3"/>
  <c r="Q29" i="3"/>
  <c r="P29" i="3"/>
  <c r="E29" i="3"/>
  <c r="S28" i="3"/>
  <c r="R28" i="3"/>
  <c r="Q28" i="3"/>
  <c r="P28" i="3"/>
  <c r="E28" i="3"/>
  <c r="U28" i="3" s="1"/>
  <c r="U27" i="3"/>
  <c r="S27" i="3"/>
  <c r="R27" i="3"/>
  <c r="Q27" i="3"/>
  <c r="P27" i="3"/>
  <c r="E27" i="3"/>
  <c r="T27" i="3" s="1"/>
  <c r="T26" i="3"/>
  <c r="S26" i="3"/>
  <c r="R26" i="3"/>
  <c r="Q26" i="3"/>
  <c r="P26" i="3"/>
  <c r="E26" i="3"/>
  <c r="U26" i="3" s="1"/>
  <c r="W24" i="3"/>
  <c r="V24" i="3"/>
  <c r="S24" i="3"/>
  <c r="O24" i="3"/>
  <c r="N24" i="3"/>
  <c r="M24" i="3"/>
  <c r="L24" i="3"/>
  <c r="K24" i="3"/>
  <c r="J24" i="3"/>
  <c r="I24" i="3"/>
  <c r="H24" i="3"/>
  <c r="R24" i="3" s="1"/>
  <c r="G24" i="3"/>
  <c r="F24" i="3"/>
  <c r="C24" i="3"/>
  <c r="B24" i="3"/>
  <c r="S23" i="3"/>
  <c r="R23" i="3"/>
  <c r="Q23" i="3"/>
  <c r="P23" i="3"/>
  <c r="E23" i="3"/>
  <c r="U23" i="3" s="1"/>
  <c r="T22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T18" i="3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J16" i="3"/>
  <c r="I16" i="3"/>
  <c r="S16" i="3" s="1"/>
  <c r="H16" i="3"/>
  <c r="G16" i="3"/>
  <c r="F16" i="3"/>
  <c r="C16" i="3"/>
  <c r="B16" i="3"/>
  <c r="S15" i="3"/>
  <c r="R15" i="3"/>
  <c r="Q15" i="3"/>
  <c r="P15" i="3"/>
  <c r="E15" i="3"/>
  <c r="U15" i="3" s="1"/>
  <c r="S14" i="3"/>
  <c r="R14" i="3"/>
  <c r="Q14" i="3"/>
  <c r="P14" i="3"/>
  <c r="E14" i="3"/>
  <c r="U14" i="3" s="1"/>
  <c r="T13" i="3"/>
  <c r="S13" i="3"/>
  <c r="R13" i="3"/>
  <c r="Q13" i="3"/>
  <c r="P13" i="3"/>
  <c r="E13" i="3"/>
  <c r="U13" i="3" s="1"/>
  <c r="U12" i="3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U10" i="3" s="1"/>
  <c r="T9" i="3"/>
  <c r="S9" i="3"/>
  <c r="R9" i="3"/>
  <c r="Q9" i="3"/>
  <c r="P9" i="3"/>
  <c r="E9" i="3"/>
  <c r="U9" i="3" s="1"/>
  <c r="U93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U90" i="2" s="1"/>
  <c r="U89" i="2"/>
  <c r="S89" i="2"/>
  <c r="R89" i="2"/>
  <c r="Q89" i="2"/>
  <c r="P89" i="2"/>
  <c r="E89" i="2"/>
  <c r="T89" i="2" s="1"/>
  <c r="S88" i="2"/>
  <c r="R88" i="2"/>
  <c r="Q88" i="2"/>
  <c r="P88" i="2"/>
  <c r="E88" i="2"/>
  <c r="U88" i="2" s="1"/>
  <c r="S87" i="2"/>
  <c r="R87" i="2"/>
  <c r="Q87" i="2"/>
  <c r="P87" i="2"/>
  <c r="E87" i="2"/>
  <c r="U87" i="2" s="1"/>
  <c r="S86" i="2"/>
  <c r="R86" i="2"/>
  <c r="Q86" i="2"/>
  <c r="P86" i="2"/>
  <c r="E86" i="2"/>
  <c r="U86" i="2" s="1"/>
  <c r="W72" i="2"/>
  <c r="V72" i="2"/>
  <c r="O72" i="2"/>
  <c r="N72" i="2"/>
  <c r="M72" i="2"/>
  <c r="L72" i="2"/>
  <c r="K72" i="2"/>
  <c r="J72" i="2"/>
  <c r="I72" i="2"/>
  <c r="S72" i="2" s="1"/>
  <c r="H72" i="2"/>
  <c r="G72" i="2"/>
  <c r="F72" i="2"/>
  <c r="C72" i="2"/>
  <c r="B72" i="2"/>
  <c r="W71" i="2"/>
  <c r="V71" i="2"/>
  <c r="S71" i="2"/>
  <c r="O71" i="2"/>
  <c r="N71" i="2"/>
  <c r="M71" i="2"/>
  <c r="L71" i="2"/>
  <c r="K71" i="2"/>
  <c r="J71" i="2"/>
  <c r="I71" i="2"/>
  <c r="H71" i="2"/>
  <c r="R71" i="2" s="1"/>
  <c r="G71" i="2"/>
  <c r="F71" i="2"/>
  <c r="C71" i="2"/>
  <c r="B71" i="2"/>
  <c r="W70" i="2"/>
  <c r="V70" i="2"/>
  <c r="R70" i="2"/>
  <c r="O70" i="2"/>
  <c r="N70" i="2"/>
  <c r="M70" i="2"/>
  <c r="L70" i="2"/>
  <c r="K70" i="2"/>
  <c r="J70" i="2"/>
  <c r="I70" i="2"/>
  <c r="H70" i="2"/>
  <c r="P70" i="2" s="1"/>
  <c r="G70" i="2"/>
  <c r="F70" i="2"/>
  <c r="C70" i="2"/>
  <c r="B70" i="2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S67" i="2" s="1"/>
  <c r="H67" i="2"/>
  <c r="G67" i="2"/>
  <c r="F67" i="2"/>
  <c r="C67" i="2"/>
  <c r="B67" i="2"/>
  <c r="W66" i="2"/>
  <c r="V66" i="2"/>
  <c r="O66" i="2"/>
  <c r="N66" i="2"/>
  <c r="M66" i="2"/>
  <c r="L66" i="2"/>
  <c r="K66" i="2"/>
  <c r="J66" i="2"/>
  <c r="I66" i="2"/>
  <c r="Q66" i="2" s="1"/>
  <c r="H66" i="2"/>
  <c r="R66" i="2" s="1"/>
  <c r="G66" i="2"/>
  <c r="F66" i="2"/>
  <c r="C66" i="2"/>
  <c r="B66" i="2"/>
  <c r="E66" i="2" s="1"/>
  <c r="U65" i="2"/>
  <c r="S65" i="2"/>
  <c r="R65" i="2"/>
  <c r="Q65" i="2"/>
  <c r="P65" i="2"/>
  <c r="E65" i="2"/>
  <c r="T65" i="2" s="1"/>
  <c r="U64" i="2"/>
  <c r="T64" i="2"/>
  <c r="S64" i="2"/>
  <c r="R64" i="2"/>
  <c r="Q64" i="2"/>
  <c r="P64" i="2"/>
  <c r="E64" i="2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S59" i="2"/>
  <c r="O59" i="2"/>
  <c r="N59" i="2"/>
  <c r="M59" i="2"/>
  <c r="L59" i="2"/>
  <c r="K59" i="2"/>
  <c r="J59" i="2"/>
  <c r="I59" i="2"/>
  <c r="H59" i="2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U56" i="2"/>
  <c r="S56" i="2"/>
  <c r="R56" i="2"/>
  <c r="Q56" i="2"/>
  <c r="P56" i="2"/>
  <c r="E56" i="2"/>
  <c r="T56" i="2" s="1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J53" i="2"/>
  <c r="I53" i="2"/>
  <c r="H53" i="2"/>
  <c r="G53" i="2"/>
  <c r="F53" i="2"/>
  <c r="C53" i="2"/>
  <c r="B53" i="2"/>
  <c r="E53" i="2" s="1"/>
  <c r="U52" i="2"/>
  <c r="S52" i="2"/>
  <c r="R52" i="2"/>
  <c r="Q52" i="2"/>
  <c r="P52" i="2"/>
  <c r="E52" i="2"/>
  <c r="T52" i="2" s="1"/>
  <c r="T51" i="2"/>
  <c r="S51" i="2"/>
  <c r="R51" i="2"/>
  <c r="Q51" i="2"/>
  <c r="P51" i="2"/>
  <c r="E51" i="2"/>
  <c r="U51" i="2" s="1"/>
  <c r="T50" i="2"/>
  <c r="S50" i="2"/>
  <c r="R50" i="2"/>
  <c r="Q50" i="2"/>
  <c r="P50" i="2"/>
  <c r="E50" i="2"/>
  <c r="U50" i="2" s="1"/>
  <c r="S49" i="2"/>
  <c r="R49" i="2"/>
  <c r="Q49" i="2"/>
  <c r="P49" i="2"/>
  <c r="E49" i="2"/>
  <c r="U49" i="2" s="1"/>
  <c r="U48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T44" i="2" s="1"/>
  <c r="T43" i="2"/>
  <c r="S43" i="2"/>
  <c r="R43" i="2"/>
  <c r="Q43" i="2"/>
  <c r="P43" i="2"/>
  <c r="E43" i="2"/>
  <c r="U43" i="2" s="1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J40" i="2"/>
  <c r="I40" i="2"/>
  <c r="H40" i="2"/>
  <c r="G40" i="2"/>
  <c r="F40" i="2"/>
  <c r="C40" i="2"/>
  <c r="B40" i="2"/>
  <c r="E40" i="2" s="1"/>
  <c r="S39" i="2"/>
  <c r="R39" i="2"/>
  <c r="Q39" i="2"/>
  <c r="P39" i="2"/>
  <c r="E39" i="2"/>
  <c r="T39" i="2" s="1"/>
  <c r="T38" i="2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U36" i="2" s="1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J33" i="2"/>
  <c r="I33" i="2"/>
  <c r="H33" i="2"/>
  <c r="P33" i="2" s="1"/>
  <c r="G33" i="2"/>
  <c r="F33" i="2"/>
  <c r="C33" i="2"/>
  <c r="B33" i="2"/>
  <c r="E33" i="2" s="1"/>
  <c r="S32" i="2"/>
  <c r="R32" i="2"/>
  <c r="Q32" i="2"/>
  <c r="P32" i="2"/>
  <c r="T32" i="2" s="1"/>
  <c r="E32" i="2"/>
  <c r="W30" i="2"/>
  <c r="V30" i="2"/>
  <c r="S30" i="2"/>
  <c r="O30" i="2"/>
  <c r="N30" i="2"/>
  <c r="M30" i="2"/>
  <c r="L30" i="2"/>
  <c r="K30" i="2"/>
  <c r="J30" i="2"/>
  <c r="I30" i="2"/>
  <c r="Q30" i="2" s="1"/>
  <c r="H30" i="2"/>
  <c r="G30" i="2"/>
  <c r="F30" i="2"/>
  <c r="C30" i="2"/>
  <c r="B30" i="2"/>
  <c r="E30" i="2" s="1"/>
  <c r="S29" i="2"/>
  <c r="R29" i="2"/>
  <c r="Q29" i="2"/>
  <c r="U29" i="2" s="1"/>
  <c r="P29" i="2"/>
  <c r="E29" i="2"/>
  <c r="U28" i="2"/>
  <c r="S28" i="2"/>
  <c r="R28" i="2"/>
  <c r="Q28" i="2"/>
  <c r="P28" i="2"/>
  <c r="E28" i="2"/>
  <c r="T28" i="2" s="1"/>
  <c r="S27" i="2"/>
  <c r="R27" i="2"/>
  <c r="Q27" i="2"/>
  <c r="P27" i="2"/>
  <c r="E27" i="2"/>
  <c r="U27" i="2" s="1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J24" i="2"/>
  <c r="I24" i="2"/>
  <c r="H24" i="2"/>
  <c r="G24" i="2"/>
  <c r="F24" i="2"/>
  <c r="C24" i="2"/>
  <c r="B24" i="2"/>
  <c r="E24" i="2" s="1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T20" i="2" s="1"/>
  <c r="S19" i="2"/>
  <c r="R19" i="2"/>
  <c r="Q19" i="2"/>
  <c r="P19" i="2"/>
  <c r="T19" i="2" s="1"/>
  <c r="E19" i="2"/>
  <c r="S18" i="2"/>
  <c r="R18" i="2"/>
  <c r="Q18" i="2"/>
  <c r="P18" i="2"/>
  <c r="E18" i="2"/>
  <c r="U18" i="2" s="1"/>
  <c r="W16" i="2"/>
  <c r="V16" i="2"/>
  <c r="R16" i="2"/>
  <c r="O16" i="2"/>
  <c r="N16" i="2"/>
  <c r="M16" i="2"/>
  <c r="L16" i="2"/>
  <c r="K16" i="2"/>
  <c r="J16" i="2"/>
  <c r="I16" i="2"/>
  <c r="H16" i="2"/>
  <c r="P16" i="2" s="1"/>
  <c r="G16" i="2"/>
  <c r="F16" i="2"/>
  <c r="C16" i="2"/>
  <c r="B16" i="2"/>
  <c r="E16" i="2" s="1"/>
  <c r="U15" i="2"/>
  <c r="S15" i="2"/>
  <c r="R15" i="2"/>
  <c r="Q15" i="2"/>
  <c r="P15" i="2"/>
  <c r="E15" i="2"/>
  <c r="T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U11" i="2" s="1"/>
  <c r="P11" i="2"/>
  <c r="E11" i="2"/>
  <c r="S10" i="2"/>
  <c r="R10" i="2"/>
  <c r="Q10" i="2"/>
  <c r="P10" i="2"/>
  <c r="E10" i="2"/>
  <c r="U10" i="2" s="1"/>
  <c r="T9" i="2"/>
  <c r="S9" i="2"/>
  <c r="R9" i="2"/>
  <c r="Q9" i="2"/>
  <c r="P9" i="2"/>
  <c r="E9" i="2"/>
  <c r="U9" i="2" s="1"/>
  <c r="S93" i="1"/>
  <c r="R93" i="1"/>
  <c r="Q93" i="1"/>
  <c r="P93" i="1"/>
  <c r="E93" i="1"/>
  <c r="U93" i="1" s="1"/>
  <c r="S92" i="1"/>
  <c r="R92" i="1"/>
  <c r="Q92" i="1"/>
  <c r="P92" i="1"/>
  <c r="E92" i="1"/>
  <c r="T92" i="1" s="1"/>
  <c r="S91" i="1"/>
  <c r="R91" i="1"/>
  <c r="Q91" i="1"/>
  <c r="P91" i="1"/>
  <c r="E91" i="1"/>
  <c r="U91" i="1" s="1"/>
  <c r="T90" i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T88" i="1" s="1"/>
  <c r="S87" i="1"/>
  <c r="R87" i="1"/>
  <c r="Q87" i="1"/>
  <c r="P87" i="1"/>
  <c r="E87" i="1"/>
  <c r="U87" i="1" s="1"/>
  <c r="T86" i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N71" i="1"/>
  <c r="M71" i="1"/>
  <c r="L71" i="1"/>
  <c r="K71" i="1"/>
  <c r="J71" i="1"/>
  <c r="I71" i="1"/>
  <c r="Q71" i="1" s="1"/>
  <c r="H71" i="1"/>
  <c r="G71" i="1"/>
  <c r="F71" i="1"/>
  <c r="C71" i="1"/>
  <c r="B71" i="1"/>
  <c r="E71" i="1" s="1"/>
  <c r="W70" i="1"/>
  <c r="V70" i="1"/>
  <c r="O70" i="1"/>
  <c r="N70" i="1"/>
  <c r="M70" i="1"/>
  <c r="L70" i="1"/>
  <c r="K70" i="1"/>
  <c r="J70" i="1"/>
  <c r="I70" i="1"/>
  <c r="S70" i="1" s="1"/>
  <c r="H70" i="1"/>
  <c r="P70" i="1" s="1"/>
  <c r="G70" i="1"/>
  <c r="F70" i="1"/>
  <c r="E70" i="1"/>
  <c r="C70" i="1"/>
  <c r="B70" i="1"/>
  <c r="S69" i="1"/>
  <c r="R69" i="1"/>
  <c r="Q69" i="1"/>
  <c r="P69" i="1"/>
  <c r="T69" i="1" s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W66" i="1"/>
  <c r="V66" i="1"/>
  <c r="O66" i="1"/>
  <c r="N66" i="1"/>
  <c r="M66" i="1"/>
  <c r="L66" i="1"/>
  <c r="K66" i="1"/>
  <c r="J66" i="1"/>
  <c r="I66" i="1"/>
  <c r="H66" i="1"/>
  <c r="P66" i="1" s="1"/>
  <c r="G66" i="1"/>
  <c r="F66" i="1"/>
  <c r="C66" i="1"/>
  <c r="B66" i="1"/>
  <c r="E66" i="1" s="1"/>
  <c r="S65" i="1"/>
  <c r="R65" i="1"/>
  <c r="Q65" i="1"/>
  <c r="P65" i="1"/>
  <c r="E65" i="1"/>
  <c r="U65" i="1" s="1"/>
  <c r="T64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U62" i="1"/>
  <c r="S62" i="1"/>
  <c r="R62" i="1"/>
  <c r="Q62" i="1"/>
  <c r="P62" i="1"/>
  <c r="E62" i="1"/>
  <c r="T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H59" i="1"/>
  <c r="P59" i="1" s="1"/>
  <c r="G59" i="1"/>
  <c r="F59" i="1"/>
  <c r="C59" i="1"/>
  <c r="B59" i="1"/>
  <c r="S58" i="1"/>
  <c r="R58" i="1"/>
  <c r="Q58" i="1"/>
  <c r="P58" i="1"/>
  <c r="E58" i="1"/>
  <c r="T58" i="1" s="1"/>
  <c r="T57" i="1"/>
  <c r="S57" i="1"/>
  <c r="R57" i="1"/>
  <c r="Q57" i="1"/>
  <c r="P57" i="1"/>
  <c r="E57" i="1"/>
  <c r="U57" i="1" s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I53" i="1"/>
  <c r="H53" i="1"/>
  <c r="G53" i="1"/>
  <c r="F53" i="1"/>
  <c r="E53" i="1"/>
  <c r="C53" i="1"/>
  <c r="B53" i="1"/>
  <c r="S52" i="1"/>
  <c r="R52" i="1"/>
  <c r="Q52" i="1"/>
  <c r="U52" i="1" s="1"/>
  <c r="P52" i="1"/>
  <c r="T52" i="1" s="1"/>
  <c r="E52" i="1"/>
  <c r="S51" i="1"/>
  <c r="R51" i="1"/>
  <c r="Q51" i="1"/>
  <c r="P51" i="1"/>
  <c r="T51" i="1" s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U48" i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P44" i="1"/>
  <c r="E44" i="1"/>
  <c r="S43" i="1"/>
  <c r="R43" i="1"/>
  <c r="Q43" i="1"/>
  <c r="P43" i="1"/>
  <c r="E43" i="1"/>
  <c r="U43" i="1" s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J40" i="1"/>
  <c r="I40" i="1"/>
  <c r="H40" i="1"/>
  <c r="P40" i="1" s="1"/>
  <c r="G40" i="1"/>
  <c r="F40" i="1"/>
  <c r="E40" i="1"/>
  <c r="C40" i="1"/>
  <c r="B40" i="1"/>
  <c r="S39" i="1"/>
  <c r="R39" i="1"/>
  <c r="Q39" i="1"/>
  <c r="P39" i="1"/>
  <c r="E39" i="1"/>
  <c r="U39" i="1" s="1"/>
  <c r="S38" i="1"/>
  <c r="R38" i="1"/>
  <c r="Q38" i="1"/>
  <c r="P38" i="1"/>
  <c r="T38" i="1" s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T36" i="1" s="1"/>
  <c r="S35" i="1"/>
  <c r="R35" i="1"/>
  <c r="Q35" i="1"/>
  <c r="P35" i="1"/>
  <c r="E35" i="1"/>
  <c r="W33" i="1"/>
  <c r="V33" i="1"/>
  <c r="S33" i="1"/>
  <c r="O33" i="1"/>
  <c r="N33" i="1"/>
  <c r="M33" i="1"/>
  <c r="L33" i="1"/>
  <c r="K33" i="1"/>
  <c r="J33" i="1"/>
  <c r="I33" i="1"/>
  <c r="H33" i="1"/>
  <c r="R33" i="1" s="1"/>
  <c r="G33" i="1"/>
  <c r="F33" i="1"/>
  <c r="C33" i="1"/>
  <c r="B33" i="1"/>
  <c r="E33" i="1" s="1"/>
  <c r="S32" i="1"/>
  <c r="R32" i="1"/>
  <c r="Q32" i="1"/>
  <c r="P32" i="1"/>
  <c r="E32" i="1"/>
  <c r="U32" i="1" s="1"/>
  <c r="W30" i="1"/>
  <c r="V30" i="1"/>
  <c r="O30" i="1"/>
  <c r="N30" i="1"/>
  <c r="M30" i="1"/>
  <c r="L30" i="1"/>
  <c r="K30" i="1"/>
  <c r="J30" i="1"/>
  <c r="I30" i="1"/>
  <c r="H30" i="1"/>
  <c r="G30" i="1"/>
  <c r="F30" i="1"/>
  <c r="C30" i="1"/>
  <c r="B30" i="1"/>
  <c r="E30" i="1" s="1"/>
  <c r="S29" i="1"/>
  <c r="R29" i="1"/>
  <c r="Q29" i="1"/>
  <c r="U29" i="1" s="1"/>
  <c r="P29" i="1"/>
  <c r="T29" i="1" s="1"/>
  <c r="E29" i="1"/>
  <c r="S28" i="1"/>
  <c r="R28" i="1"/>
  <c r="Q28" i="1"/>
  <c r="P28" i="1"/>
  <c r="E28" i="1"/>
  <c r="U28" i="1" s="1"/>
  <c r="S27" i="1"/>
  <c r="R27" i="1"/>
  <c r="Q27" i="1"/>
  <c r="P27" i="1"/>
  <c r="E27" i="1"/>
  <c r="U27" i="1" s="1"/>
  <c r="U26" i="1"/>
  <c r="S26" i="1"/>
  <c r="R26" i="1"/>
  <c r="Q26" i="1"/>
  <c r="P26" i="1"/>
  <c r="E26" i="1"/>
  <c r="T26" i="1" s="1"/>
  <c r="W24" i="1"/>
  <c r="V24" i="1"/>
  <c r="O24" i="1"/>
  <c r="N24" i="1"/>
  <c r="M24" i="1"/>
  <c r="L24" i="1"/>
  <c r="K24" i="1"/>
  <c r="J24" i="1"/>
  <c r="I24" i="1"/>
  <c r="S24" i="1" s="1"/>
  <c r="H24" i="1"/>
  <c r="G24" i="1"/>
  <c r="F24" i="1"/>
  <c r="C24" i="1"/>
  <c r="E24" i="1" s="1"/>
  <c r="B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T21" i="1" s="1"/>
  <c r="U20" i="1"/>
  <c r="T20" i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U18" i="1" s="1"/>
  <c r="W16" i="1"/>
  <c r="V16" i="1"/>
  <c r="O16" i="1"/>
  <c r="N16" i="1"/>
  <c r="M16" i="1"/>
  <c r="L16" i="1"/>
  <c r="K16" i="1"/>
  <c r="J16" i="1"/>
  <c r="I16" i="1"/>
  <c r="H16" i="1"/>
  <c r="G16" i="1"/>
  <c r="F16" i="1"/>
  <c r="C16" i="1"/>
  <c r="B16" i="1"/>
  <c r="E16" i="1" s="1"/>
  <c r="S15" i="1"/>
  <c r="R15" i="1"/>
  <c r="Q15" i="1"/>
  <c r="P15" i="1"/>
  <c r="E15" i="1"/>
  <c r="S14" i="1"/>
  <c r="R14" i="1"/>
  <c r="Q14" i="1"/>
  <c r="P14" i="1"/>
  <c r="T14" i="1" s="1"/>
  <c r="E14" i="1"/>
  <c r="S13" i="1"/>
  <c r="R13" i="1"/>
  <c r="Q13" i="1"/>
  <c r="P13" i="1"/>
  <c r="E13" i="1"/>
  <c r="U12" i="1"/>
  <c r="S12" i="1"/>
  <c r="R12" i="1"/>
  <c r="Q12" i="1"/>
  <c r="P12" i="1"/>
  <c r="E12" i="1"/>
  <c r="T12" i="1" s="1"/>
  <c r="S11" i="1"/>
  <c r="R11" i="1"/>
  <c r="Q11" i="1"/>
  <c r="U11" i="1" s="1"/>
  <c r="P11" i="1"/>
  <c r="T11" i="1" s="1"/>
  <c r="E11" i="1"/>
  <c r="S10" i="1"/>
  <c r="R10" i="1"/>
  <c r="Q10" i="1"/>
  <c r="P10" i="1"/>
  <c r="T10" i="1" s="1"/>
  <c r="E10" i="1"/>
  <c r="S9" i="1"/>
  <c r="R9" i="1"/>
  <c r="Q9" i="1"/>
  <c r="P9" i="1"/>
  <c r="E9" i="1"/>
  <c r="U9" i="1" s="1"/>
  <c r="U37" i="8" l="1"/>
  <c r="T37" i="8"/>
  <c r="U49" i="8"/>
  <c r="T49" i="8"/>
  <c r="U29" i="13"/>
  <c r="T29" i="13"/>
  <c r="U10" i="1"/>
  <c r="U13" i="1"/>
  <c r="T23" i="1"/>
  <c r="T28" i="1"/>
  <c r="Q33" i="1"/>
  <c r="T44" i="1"/>
  <c r="U49" i="1"/>
  <c r="T61" i="1"/>
  <c r="T65" i="1"/>
  <c r="Q66" i="1"/>
  <c r="U69" i="1"/>
  <c r="Q16" i="2"/>
  <c r="S16" i="2"/>
  <c r="T18" i="2"/>
  <c r="T27" i="2"/>
  <c r="T29" i="2"/>
  <c r="Q33" i="2"/>
  <c r="U57" i="2"/>
  <c r="T86" i="2"/>
  <c r="T90" i="2"/>
  <c r="P16" i="3"/>
  <c r="T21" i="3"/>
  <c r="U29" i="3"/>
  <c r="T42" i="3"/>
  <c r="T46" i="3"/>
  <c r="T50" i="3"/>
  <c r="P53" i="3"/>
  <c r="Q70" i="3"/>
  <c r="T51" i="4"/>
  <c r="T56" i="4"/>
  <c r="T61" i="4"/>
  <c r="T65" i="4"/>
  <c r="Q66" i="4"/>
  <c r="T86" i="4"/>
  <c r="T19" i="5"/>
  <c r="T23" i="5"/>
  <c r="T28" i="5"/>
  <c r="U32" i="5"/>
  <c r="T89" i="5"/>
  <c r="T14" i="6"/>
  <c r="E16" i="6"/>
  <c r="T19" i="6"/>
  <c r="T23" i="6"/>
  <c r="P33" i="6"/>
  <c r="T46" i="6"/>
  <c r="T51" i="6"/>
  <c r="T93" i="6"/>
  <c r="Q16" i="7"/>
  <c r="U51" i="7"/>
  <c r="E53" i="7"/>
  <c r="U69" i="7"/>
  <c r="Q70" i="7"/>
  <c r="S70" i="7"/>
  <c r="Q71" i="7"/>
  <c r="T90" i="7"/>
  <c r="U90" i="7"/>
  <c r="U27" i="8"/>
  <c r="P16" i="9"/>
  <c r="T16" i="9" s="1"/>
  <c r="R16" i="9"/>
  <c r="S16" i="10"/>
  <c r="U19" i="10"/>
  <c r="T19" i="10"/>
  <c r="U56" i="10"/>
  <c r="Q59" i="10"/>
  <c r="S59" i="10"/>
  <c r="R24" i="11"/>
  <c r="U46" i="11"/>
  <c r="U50" i="11"/>
  <c r="T50" i="11"/>
  <c r="E66" i="11"/>
  <c r="Q70" i="11"/>
  <c r="T89" i="12"/>
  <c r="U89" i="12"/>
  <c r="T12" i="13"/>
  <c r="U12" i="13"/>
  <c r="T26" i="13"/>
  <c r="U26" i="13"/>
  <c r="U44" i="13"/>
  <c r="T44" i="13"/>
  <c r="U52" i="13"/>
  <c r="T52" i="13"/>
  <c r="T65" i="13"/>
  <c r="U65" i="13"/>
  <c r="U56" i="19"/>
  <c r="T56" i="19"/>
  <c r="T63" i="20"/>
  <c r="U63" i="20"/>
  <c r="R66" i="1"/>
  <c r="R70" i="7"/>
  <c r="U22" i="15"/>
  <c r="T22" i="15"/>
  <c r="U36" i="1"/>
  <c r="U44" i="1"/>
  <c r="U45" i="1"/>
  <c r="T56" i="1"/>
  <c r="P71" i="1"/>
  <c r="R71" i="1"/>
  <c r="T10" i="2"/>
  <c r="P30" i="2"/>
  <c r="R30" i="2"/>
  <c r="T37" i="2"/>
  <c r="U44" i="2"/>
  <c r="E67" i="2"/>
  <c r="U19" i="3"/>
  <c r="P30" i="3"/>
  <c r="P40" i="3"/>
  <c r="S59" i="4"/>
  <c r="T90" i="4"/>
  <c r="P33" i="5"/>
  <c r="S33" i="5"/>
  <c r="T36" i="5"/>
  <c r="T69" i="5"/>
  <c r="P71" i="5"/>
  <c r="R71" i="5"/>
  <c r="Q33" i="6"/>
  <c r="U51" i="6"/>
  <c r="E71" i="6"/>
  <c r="E24" i="7"/>
  <c r="E30" i="7"/>
  <c r="E66" i="7"/>
  <c r="S24" i="8"/>
  <c r="U65" i="9"/>
  <c r="T65" i="9"/>
  <c r="R30" i="10"/>
  <c r="E71" i="10"/>
  <c r="Q24" i="11"/>
  <c r="S24" i="11"/>
  <c r="U50" i="12"/>
  <c r="T50" i="12"/>
  <c r="T49" i="13"/>
  <c r="U49" i="13"/>
  <c r="R40" i="14"/>
  <c r="T9" i="16"/>
  <c r="U9" i="16"/>
  <c r="T39" i="19"/>
  <c r="U39" i="19"/>
  <c r="T88" i="9"/>
  <c r="U88" i="9"/>
  <c r="R30" i="4"/>
  <c r="R71" i="4"/>
  <c r="R40" i="6"/>
  <c r="R33" i="7"/>
  <c r="T13" i="8"/>
  <c r="U13" i="8"/>
  <c r="R33" i="8"/>
  <c r="T49" i="9"/>
  <c r="U49" i="9"/>
  <c r="S30" i="10"/>
  <c r="T39" i="13"/>
  <c r="U39" i="13"/>
  <c r="U37" i="16"/>
  <c r="T37" i="16"/>
  <c r="U49" i="20"/>
  <c r="T49" i="20"/>
  <c r="T92" i="21"/>
  <c r="U92" i="21"/>
  <c r="U98" i="1"/>
  <c r="T98" i="1"/>
  <c r="U96" i="11"/>
  <c r="T96" i="11"/>
  <c r="U18" i="8"/>
  <c r="T18" i="8"/>
  <c r="T64" i="10"/>
  <c r="U64" i="10"/>
  <c r="T15" i="1"/>
  <c r="P30" i="1"/>
  <c r="R30" i="1"/>
  <c r="T35" i="1"/>
  <c r="T39" i="1"/>
  <c r="Q40" i="1"/>
  <c r="U40" i="1" s="1"/>
  <c r="T43" i="1"/>
  <c r="U19" i="2"/>
  <c r="U20" i="2"/>
  <c r="P24" i="2"/>
  <c r="R24" i="2"/>
  <c r="P40" i="2"/>
  <c r="R40" i="2"/>
  <c r="T55" i="2"/>
  <c r="Q70" i="2"/>
  <c r="S70" i="2"/>
  <c r="Q71" i="2"/>
  <c r="Q24" i="3"/>
  <c r="E66" i="3"/>
  <c r="E71" i="3"/>
  <c r="U10" i="4"/>
  <c r="Q30" i="4"/>
  <c r="P70" i="4"/>
  <c r="Q71" i="4"/>
  <c r="P16" i="5"/>
  <c r="R16" i="5"/>
  <c r="U36" i="5"/>
  <c r="U38" i="5"/>
  <c r="P53" i="5"/>
  <c r="U62" i="5"/>
  <c r="T65" i="5"/>
  <c r="E67" i="5"/>
  <c r="Q70" i="5"/>
  <c r="T91" i="5"/>
  <c r="P16" i="6"/>
  <c r="R16" i="6"/>
  <c r="T43" i="6"/>
  <c r="U48" i="6"/>
  <c r="T65" i="6"/>
  <c r="T27" i="7"/>
  <c r="Q33" i="7"/>
  <c r="T38" i="7"/>
  <c r="T56" i="7"/>
  <c r="P59" i="7"/>
  <c r="T63" i="7"/>
  <c r="U22" i="8"/>
  <c r="T22" i="8"/>
  <c r="U45" i="8"/>
  <c r="T45" i="8"/>
  <c r="P71" i="8"/>
  <c r="U91" i="9"/>
  <c r="U28" i="10"/>
  <c r="T28" i="10"/>
  <c r="T52" i="10"/>
  <c r="U52" i="10"/>
  <c r="U46" i="12"/>
  <c r="T46" i="12"/>
  <c r="U88" i="12"/>
  <c r="T88" i="12"/>
  <c r="U11" i="13"/>
  <c r="T11" i="13"/>
  <c r="U21" i="13"/>
  <c r="T21" i="13"/>
  <c r="U13" i="15"/>
  <c r="T13" i="15"/>
  <c r="T51" i="15"/>
  <c r="U23" i="19"/>
  <c r="T23" i="19"/>
  <c r="T46" i="20"/>
  <c r="U46" i="20"/>
  <c r="L112" i="18"/>
  <c r="R112" i="18" s="1"/>
  <c r="R95" i="18"/>
  <c r="R66" i="4"/>
  <c r="U92" i="12"/>
  <c r="T92" i="12"/>
  <c r="T45" i="18"/>
  <c r="U45" i="18"/>
  <c r="U15" i="1"/>
  <c r="P16" i="1"/>
  <c r="R16" i="1"/>
  <c r="Q30" i="1"/>
  <c r="U35" i="1"/>
  <c r="U88" i="1"/>
  <c r="U92" i="1"/>
  <c r="T23" i="2"/>
  <c r="Q24" i="2"/>
  <c r="Q40" i="2"/>
  <c r="S40" i="2"/>
  <c r="T42" i="2"/>
  <c r="T46" i="2"/>
  <c r="T63" i="2"/>
  <c r="T69" i="2"/>
  <c r="P33" i="3"/>
  <c r="R33" i="3"/>
  <c r="T89" i="3"/>
  <c r="T93" i="3"/>
  <c r="T12" i="4"/>
  <c r="P16" i="4"/>
  <c r="R16" i="4"/>
  <c r="U19" i="4"/>
  <c r="T26" i="4"/>
  <c r="T15" i="5"/>
  <c r="Q16" i="5"/>
  <c r="P40" i="5"/>
  <c r="R40" i="5"/>
  <c r="U43" i="5"/>
  <c r="U49" i="5"/>
  <c r="T52" i="5"/>
  <c r="T61" i="5"/>
  <c r="T87" i="5"/>
  <c r="T21" i="6"/>
  <c r="P30" i="6"/>
  <c r="R30" i="6"/>
  <c r="E33" i="6"/>
  <c r="U44" i="6"/>
  <c r="T64" i="6"/>
  <c r="T87" i="6"/>
  <c r="T91" i="6"/>
  <c r="T14" i="7"/>
  <c r="T37" i="7"/>
  <c r="T50" i="7"/>
  <c r="T55" i="7"/>
  <c r="U93" i="7"/>
  <c r="P66" i="8"/>
  <c r="T92" i="9"/>
  <c r="U92" i="9"/>
  <c r="T10" i="10"/>
  <c r="T65" i="10"/>
  <c r="U65" i="10"/>
  <c r="T93" i="12"/>
  <c r="U93" i="12"/>
  <c r="E30" i="13"/>
  <c r="U48" i="13"/>
  <c r="T48" i="13"/>
  <c r="T61" i="13"/>
  <c r="U61" i="13"/>
  <c r="T92" i="13"/>
  <c r="U92" i="13"/>
  <c r="U86" i="14"/>
  <c r="T86" i="14"/>
  <c r="T28" i="16"/>
  <c r="U28" i="16"/>
  <c r="R33" i="21"/>
  <c r="T49" i="21"/>
  <c r="U49" i="21"/>
  <c r="T28" i="11"/>
  <c r="U28" i="11"/>
  <c r="U15" i="13"/>
  <c r="T15" i="13"/>
  <c r="R40" i="1"/>
  <c r="U14" i="1"/>
  <c r="Q16" i="1"/>
  <c r="T19" i="1"/>
  <c r="U21" i="1"/>
  <c r="T87" i="1"/>
  <c r="T91" i="1"/>
  <c r="T13" i="2"/>
  <c r="U32" i="2"/>
  <c r="P67" i="2"/>
  <c r="E16" i="3"/>
  <c r="U32" i="3"/>
  <c r="Q33" i="3"/>
  <c r="S33" i="3"/>
  <c r="Q16" i="4"/>
  <c r="P24" i="4"/>
  <c r="U32" i="4"/>
  <c r="P40" i="4"/>
  <c r="R40" i="4"/>
  <c r="U49" i="4"/>
  <c r="T69" i="4"/>
  <c r="P30" i="5"/>
  <c r="R30" i="5"/>
  <c r="E33" i="5"/>
  <c r="T35" i="5"/>
  <c r="Q40" i="5"/>
  <c r="U10" i="6"/>
  <c r="T12" i="6"/>
  <c r="U35" i="6"/>
  <c r="U39" i="6"/>
  <c r="E66" i="6"/>
  <c r="T69" i="6"/>
  <c r="P24" i="7"/>
  <c r="R24" i="7"/>
  <c r="T9" i="8"/>
  <c r="U9" i="8"/>
  <c r="Q40" i="9"/>
  <c r="T45" i="9"/>
  <c r="U45" i="9"/>
  <c r="Q59" i="9"/>
  <c r="U61" i="9"/>
  <c r="T61" i="9"/>
  <c r="P66" i="10"/>
  <c r="R66" i="10"/>
  <c r="S30" i="11"/>
  <c r="E33" i="11"/>
  <c r="U55" i="11"/>
  <c r="T55" i="11"/>
  <c r="U89" i="11"/>
  <c r="T89" i="11"/>
  <c r="U42" i="12"/>
  <c r="T42" i="12"/>
  <c r="U58" i="12"/>
  <c r="T58" i="12"/>
  <c r="T45" i="13"/>
  <c r="U45" i="13"/>
  <c r="E53" i="13"/>
  <c r="T57" i="13"/>
  <c r="U57" i="13"/>
  <c r="E71" i="13"/>
  <c r="T22" i="17"/>
  <c r="U22" i="17"/>
  <c r="T27" i="21"/>
  <c r="U27" i="21"/>
  <c r="P24" i="1"/>
  <c r="Q53" i="1"/>
  <c r="T11" i="2"/>
  <c r="T22" i="2"/>
  <c r="U39" i="2"/>
  <c r="E59" i="2"/>
  <c r="S66" i="2"/>
  <c r="E70" i="2"/>
  <c r="E71" i="2"/>
  <c r="U71" i="2" s="1"/>
  <c r="E24" i="3"/>
  <c r="P66" i="3"/>
  <c r="P71" i="3"/>
  <c r="S33" i="4"/>
  <c r="Q40" i="4"/>
  <c r="P67" i="4"/>
  <c r="P24" i="5"/>
  <c r="Q30" i="5"/>
  <c r="Q24" i="7"/>
  <c r="S24" i="7"/>
  <c r="Q30" i="7"/>
  <c r="S40" i="7"/>
  <c r="Q66" i="7"/>
  <c r="P72" i="7"/>
  <c r="T21" i="8"/>
  <c r="U21" i="8"/>
  <c r="T48" i="10"/>
  <c r="U48" i="10"/>
  <c r="E16" i="11"/>
  <c r="T86" i="11"/>
  <c r="U86" i="11"/>
  <c r="E33" i="12"/>
  <c r="T55" i="12"/>
  <c r="U55" i="12"/>
  <c r="P24" i="15"/>
  <c r="R24" i="15"/>
  <c r="T48" i="18"/>
  <c r="U48" i="18"/>
  <c r="U18" i="20"/>
  <c r="T18" i="20"/>
  <c r="P30" i="8"/>
  <c r="E66" i="8"/>
  <c r="E70" i="8"/>
  <c r="E71" i="8"/>
  <c r="U10" i="9"/>
  <c r="P40" i="9"/>
  <c r="R40" i="9"/>
  <c r="E53" i="9"/>
  <c r="P16" i="10"/>
  <c r="R16" i="10"/>
  <c r="Q40" i="10"/>
  <c r="S40" i="10"/>
  <c r="E53" i="10"/>
  <c r="Q70" i="10"/>
  <c r="T10" i="11"/>
  <c r="T51" i="11"/>
  <c r="E24" i="12"/>
  <c r="E30" i="12"/>
  <c r="U30" i="12" s="1"/>
  <c r="T36" i="12"/>
  <c r="Q16" i="13"/>
  <c r="P24" i="13"/>
  <c r="Q30" i="13"/>
  <c r="P70" i="13"/>
  <c r="Q71" i="13"/>
  <c r="R16" i="15"/>
  <c r="U37" i="15"/>
  <c r="T37" i="15"/>
  <c r="Q71" i="15"/>
  <c r="T38" i="16"/>
  <c r="E71" i="16"/>
  <c r="U87" i="17"/>
  <c r="T87" i="17"/>
  <c r="E24" i="19"/>
  <c r="Q66" i="20"/>
  <c r="T86" i="20"/>
  <c r="U86" i="20"/>
  <c r="E53" i="21"/>
  <c r="U69" i="12"/>
  <c r="P71" i="12"/>
  <c r="P59" i="13"/>
  <c r="Q16" i="14"/>
  <c r="Q66" i="14"/>
  <c r="S70" i="15"/>
  <c r="Q70" i="15"/>
  <c r="T56" i="16"/>
  <c r="U56" i="16"/>
  <c r="E70" i="16"/>
  <c r="R30" i="18"/>
  <c r="U18" i="19"/>
  <c r="T18" i="19"/>
  <c r="E16" i="21"/>
  <c r="T32" i="21"/>
  <c r="U110" i="18"/>
  <c r="T110" i="18"/>
  <c r="T110" i="10"/>
  <c r="U110" i="10"/>
  <c r="U32" i="8"/>
  <c r="Q33" i="8"/>
  <c r="U33" i="8" s="1"/>
  <c r="S33" i="8"/>
  <c r="T52" i="9"/>
  <c r="P53" i="9"/>
  <c r="E70" i="9"/>
  <c r="U10" i="10"/>
  <c r="P24" i="10"/>
  <c r="R24" i="10"/>
  <c r="E33" i="10"/>
  <c r="T33" i="10" s="1"/>
  <c r="Q66" i="10"/>
  <c r="S66" i="10"/>
  <c r="T87" i="10"/>
  <c r="T91" i="10"/>
  <c r="U11" i="11"/>
  <c r="T19" i="11"/>
  <c r="T23" i="11"/>
  <c r="T38" i="11"/>
  <c r="T63" i="11"/>
  <c r="T26" i="12"/>
  <c r="Q33" i="13"/>
  <c r="T36" i="13"/>
  <c r="T92" i="14"/>
  <c r="U92" i="14"/>
  <c r="T10" i="15"/>
  <c r="P40" i="15"/>
  <c r="T40" i="15" s="1"/>
  <c r="R40" i="15"/>
  <c r="E70" i="15"/>
  <c r="U51" i="16"/>
  <c r="U10" i="18"/>
  <c r="U35" i="18"/>
  <c r="T38" i="18"/>
  <c r="U61" i="18"/>
  <c r="Q33" i="19"/>
  <c r="U33" i="19" s="1"/>
  <c r="T50" i="19"/>
  <c r="P53" i="19"/>
  <c r="T9" i="21"/>
  <c r="U9" i="21"/>
  <c r="U107" i="19"/>
  <c r="T107" i="19"/>
  <c r="E30" i="8"/>
  <c r="T36" i="8"/>
  <c r="T42" i="8"/>
  <c r="T46" i="8"/>
  <c r="P53" i="8"/>
  <c r="Q70" i="8"/>
  <c r="U52" i="9"/>
  <c r="T57" i="9"/>
  <c r="T62" i="9"/>
  <c r="P66" i="9"/>
  <c r="R66" i="9"/>
  <c r="U20" i="10"/>
  <c r="Q24" i="10"/>
  <c r="U29" i="10"/>
  <c r="T43" i="10"/>
  <c r="Q53" i="10"/>
  <c r="U51" i="11"/>
  <c r="U56" i="11"/>
  <c r="U90" i="11"/>
  <c r="T93" i="11"/>
  <c r="U10" i="12"/>
  <c r="Q24" i="12"/>
  <c r="E53" i="12"/>
  <c r="E24" i="13"/>
  <c r="U36" i="13"/>
  <c r="U10" i="14"/>
  <c r="T19" i="14"/>
  <c r="T64" i="14"/>
  <c r="Q70" i="14"/>
  <c r="S40" i="15"/>
  <c r="T42" i="15"/>
  <c r="T13" i="16"/>
  <c r="U18" i="16"/>
  <c r="S24" i="16"/>
  <c r="P33" i="16"/>
  <c r="R33" i="16"/>
  <c r="P70" i="16"/>
  <c r="R70" i="16"/>
  <c r="U27" i="17"/>
  <c r="U46" i="17"/>
  <c r="U50" i="17"/>
  <c r="T63" i="17"/>
  <c r="U63" i="17"/>
  <c r="U28" i="19"/>
  <c r="T48" i="19"/>
  <c r="U48" i="19"/>
  <c r="U50" i="20"/>
  <c r="U58" i="20"/>
  <c r="T58" i="20"/>
  <c r="T89" i="20"/>
  <c r="Q53" i="21"/>
  <c r="M112" i="16"/>
  <c r="S112" i="16" s="1"/>
  <c r="S95" i="16"/>
  <c r="U36" i="8"/>
  <c r="P40" i="8"/>
  <c r="Q33" i="9"/>
  <c r="Q66" i="9"/>
  <c r="P71" i="9"/>
  <c r="T71" i="9" s="1"/>
  <c r="R71" i="9"/>
  <c r="E30" i="10"/>
  <c r="U32" i="10"/>
  <c r="P71" i="10"/>
  <c r="R71" i="10"/>
  <c r="Q16" i="11"/>
  <c r="E30" i="11"/>
  <c r="T32" i="11"/>
  <c r="P33" i="12"/>
  <c r="R33" i="12"/>
  <c r="P59" i="12"/>
  <c r="R59" i="12"/>
  <c r="E71" i="12"/>
  <c r="P40" i="13"/>
  <c r="R40" i="13"/>
  <c r="T62" i="13"/>
  <c r="P66" i="13"/>
  <c r="R66" i="13"/>
  <c r="U35" i="14"/>
  <c r="U52" i="14"/>
  <c r="T19" i="15"/>
  <c r="T57" i="15"/>
  <c r="U57" i="15"/>
  <c r="R66" i="15"/>
  <c r="T42" i="16"/>
  <c r="U90" i="16"/>
  <c r="T93" i="16"/>
  <c r="T32" i="17"/>
  <c r="U32" i="17"/>
  <c r="U91" i="17"/>
  <c r="T91" i="17"/>
  <c r="Q33" i="18"/>
  <c r="U33" i="18" s="1"/>
  <c r="S33" i="18"/>
  <c r="P71" i="18"/>
  <c r="R71" i="18"/>
  <c r="U19" i="19"/>
  <c r="T19" i="19"/>
  <c r="U22" i="19"/>
  <c r="T22" i="19"/>
  <c r="U42" i="19"/>
  <c r="T42" i="19"/>
  <c r="U55" i="19"/>
  <c r="T55" i="19"/>
  <c r="T22" i="20"/>
  <c r="T90" i="20"/>
  <c r="U90" i="20"/>
  <c r="P16" i="8"/>
  <c r="U51" i="8"/>
  <c r="P70" i="9"/>
  <c r="Q71" i="9"/>
  <c r="P33" i="10"/>
  <c r="P40" i="10"/>
  <c r="R40" i="10"/>
  <c r="P70" i="10"/>
  <c r="R70" i="10"/>
  <c r="Q71" i="10"/>
  <c r="U71" i="10" s="1"/>
  <c r="S71" i="10"/>
  <c r="Q72" i="10"/>
  <c r="P33" i="11"/>
  <c r="R33" i="11"/>
  <c r="Q33" i="12"/>
  <c r="S33" i="12"/>
  <c r="P16" i="13"/>
  <c r="R16" i="13"/>
  <c r="P30" i="13"/>
  <c r="R30" i="13"/>
  <c r="E33" i="13"/>
  <c r="T35" i="13"/>
  <c r="Q40" i="13"/>
  <c r="Q66" i="13"/>
  <c r="U69" i="13"/>
  <c r="P71" i="13"/>
  <c r="T71" i="13" s="1"/>
  <c r="R71" i="13"/>
  <c r="Q30" i="14"/>
  <c r="E40" i="14"/>
  <c r="T15" i="15"/>
  <c r="U15" i="15"/>
  <c r="S71" i="15"/>
  <c r="T87" i="15"/>
  <c r="U87" i="15"/>
  <c r="T55" i="17"/>
  <c r="U55" i="17"/>
  <c r="R30" i="19"/>
  <c r="P66" i="19"/>
  <c r="R66" i="19"/>
  <c r="R71" i="19"/>
  <c r="E40" i="21"/>
  <c r="R95" i="1"/>
  <c r="L112" i="1"/>
  <c r="R112" i="1" s="1"/>
  <c r="T10" i="14"/>
  <c r="E16" i="14"/>
  <c r="P24" i="14"/>
  <c r="R24" i="14"/>
  <c r="E33" i="14"/>
  <c r="U39" i="14"/>
  <c r="U43" i="14"/>
  <c r="U44" i="14"/>
  <c r="U51" i="14"/>
  <c r="U10" i="16"/>
  <c r="E16" i="16"/>
  <c r="Q40" i="16"/>
  <c r="E59" i="16"/>
  <c r="E66" i="16"/>
  <c r="U13" i="17"/>
  <c r="U37" i="17"/>
  <c r="T10" i="18"/>
  <c r="U12" i="18"/>
  <c r="P16" i="18"/>
  <c r="R16" i="18"/>
  <c r="T36" i="18"/>
  <c r="T56" i="18"/>
  <c r="T64" i="18"/>
  <c r="U10" i="19"/>
  <c r="U11" i="19"/>
  <c r="U15" i="19"/>
  <c r="T27" i="19"/>
  <c r="Q53" i="19"/>
  <c r="Q66" i="19"/>
  <c r="S66" i="19"/>
  <c r="U87" i="19"/>
  <c r="P16" i="20"/>
  <c r="E33" i="20"/>
  <c r="Q40" i="20"/>
  <c r="U51" i="20"/>
  <c r="E67" i="20"/>
  <c r="T15" i="21"/>
  <c r="T20" i="21"/>
  <c r="Q24" i="21"/>
  <c r="Q30" i="21"/>
  <c r="T48" i="21"/>
  <c r="T57" i="21"/>
  <c r="T105" i="8"/>
  <c r="T96" i="6"/>
  <c r="P33" i="14"/>
  <c r="P71" i="14"/>
  <c r="R71" i="14"/>
  <c r="U10" i="15"/>
  <c r="T11" i="15"/>
  <c r="U32" i="15"/>
  <c r="T39" i="15"/>
  <c r="U51" i="15"/>
  <c r="T52" i="15"/>
  <c r="Q66" i="15"/>
  <c r="S66" i="15"/>
  <c r="T91" i="15"/>
  <c r="T19" i="16"/>
  <c r="T23" i="16"/>
  <c r="U38" i="16"/>
  <c r="U86" i="16"/>
  <c r="T89" i="16"/>
  <c r="P33" i="17"/>
  <c r="R33" i="17"/>
  <c r="T39" i="17"/>
  <c r="E53" i="17"/>
  <c r="P59" i="17"/>
  <c r="T14" i="18"/>
  <c r="U58" i="18"/>
  <c r="P24" i="19"/>
  <c r="R24" i="19"/>
  <c r="Q30" i="19"/>
  <c r="S30" i="19"/>
  <c r="P40" i="19"/>
  <c r="R40" i="19"/>
  <c r="U69" i="19"/>
  <c r="P70" i="19"/>
  <c r="R70" i="19"/>
  <c r="Q71" i="19"/>
  <c r="S71" i="19"/>
  <c r="Q24" i="20"/>
  <c r="E66" i="20"/>
  <c r="U13" i="21"/>
  <c r="U32" i="21"/>
  <c r="Q33" i="21"/>
  <c r="S33" i="21"/>
  <c r="E70" i="21"/>
  <c r="T110" i="1"/>
  <c r="T103" i="15"/>
  <c r="T105" i="15"/>
  <c r="T113" i="15"/>
  <c r="T97" i="5"/>
  <c r="T99" i="5"/>
  <c r="T101" i="5"/>
  <c r="T103" i="5"/>
  <c r="T105" i="5"/>
  <c r="P16" i="14"/>
  <c r="R16" i="14"/>
  <c r="P70" i="14"/>
  <c r="R70" i="14"/>
  <c r="Q71" i="14"/>
  <c r="S71" i="14"/>
  <c r="E30" i="16"/>
  <c r="T32" i="16"/>
  <c r="T69" i="16"/>
  <c r="E24" i="17"/>
  <c r="P40" i="18"/>
  <c r="R40" i="18"/>
  <c r="T51" i="18"/>
  <c r="P67" i="18"/>
  <c r="U35" i="19"/>
  <c r="Q40" i="19"/>
  <c r="U40" i="19" s="1"/>
  <c r="S40" i="19"/>
  <c r="U44" i="19"/>
  <c r="P59" i="19"/>
  <c r="T32" i="20"/>
  <c r="P33" i="20"/>
  <c r="R33" i="20"/>
  <c r="E40" i="20"/>
  <c r="P59" i="20"/>
  <c r="T36" i="21"/>
  <c r="P72" i="21"/>
  <c r="E79" i="1"/>
  <c r="E79" i="6"/>
  <c r="U62" i="18"/>
  <c r="P66" i="18"/>
  <c r="R66" i="18"/>
  <c r="Q67" i="18"/>
  <c r="U67" i="18" s="1"/>
  <c r="P16" i="19"/>
  <c r="R16" i="19"/>
  <c r="U29" i="19"/>
  <c r="T63" i="19"/>
  <c r="U32" i="20"/>
  <c r="Q33" i="20"/>
  <c r="S33" i="20"/>
  <c r="T55" i="20"/>
  <c r="Q59" i="20"/>
  <c r="U18" i="21"/>
  <c r="U22" i="21"/>
  <c r="U36" i="21"/>
  <c r="U37" i="21"/>
  <c r="U42" i="21"/>
  <c r="U46" i="21"/>
  <c r="U50" i="21"/>
  <c r="U55" i="21"/>
  <c r="P71" i="21"/>
  <c r="R71" i="21"/>
  <c r="R95" i="19"/>
  <c r="P30" i="14"/>
  <c r="R30" i="14"/>
  <c r="Q40" i="14"/>
  <c r="S40" i="14"/>
  <c r="P66" i="14"/>
  <c r="R66" i="14"/>
  <c r="E66" i="15"/>
  <c r="P70" i="15"/>
  <c r="P71" i="15"/>
  <c r="R71" i="15"/>
  <c r="Q53" i="16"/>
  <c r="U69" i="16"/>
  <c r="Q70" i="16"/>
  <c r="S70" i="16"/>
  <c r="Q71" i="16"/>
  <c r="T36" i="17"/>
  <c r="P33" i="18"/>
  <c r="Q16" i="19"/>
  <c r="S16" i="19"/>
  <c r="E30" i="19"/>
  <c r="U30" i="19" s="1"/>
  <c r="E71" i="19"/>
  <c r="E24" i="20"/>
  <c r="P53" i="20"/>
  <c r="P66" i="20"/>
  <c r="E33" i="21"/>
  <c r="T38" i="21"/>
  <c r="U43" i="21"/>
  <c r="T51" i="21"/>
  <c r="E59" i="21"/>
  <c r="Q66" i="21"/>
  <c r="P70" i="21"/>
  <c r="Q71" i="21"/>
  <c r="E79" i="12"/>
  <c r="T101" i="16"/>
  <c r="T106" i="9"/>
  <c r="S95" i="4"/>
  <c r="E72" i="21"/>
  <c r="R59" i="21"/>
  <c r="R72" i="21"/>
  <c r="T58" i="21"/>
  <c r="E67" i="21"/>
  <c r="P67" i="21"/>
  <c r="R67" i="21"/>
  <c r="T101" i="21"/>
  <c r="E53" i="20"/>
  <c r="Q53" i="20"/>
  <c r="E72" i="20"/>
  <c r="R59" i="20"/>
  <c r="R95" i="20"/>
  <c r="T104" i="20"/>
  <c r="S95" i="20"/>
  <c r="R53" i="19"/>
  <c r="S53" i="19"/>
  <c r="T47" i="19"/>
  <c r="P67" i="19"/>
  <c r="E59" i="19"/>
  <c r="E67" i="19"/>
  <c r="E72" i="19"/>
  <c r="Q59" i="19"/>
  <c r="Q67" i="19"/>
  <c r="U67" i="19" s="1"/>
  <c r="Q72" i="19"/>
  <c r="U57" i="19"/>
  <c r="M112" i="19"/>
  <c r="S112" i="19" s="1"/>
  <c r="E79" i="19"/>
  <c r="T47" i="18"/>
  <c r="P53" i="18"/>
  <c r="R53" i="18"/>
  <c r="Q72" i="18"/>
  <c r="U72" i="18" s="1"/>
  <c r="S67" i="18"/>
  <c r="S72" i="18"/>
  <c r="T57" i="18"/>
  <c r="E59" i="18"/>
  <c r="P59" i="18"/>
  <c r="R59" i="18"/>
  <c r="Q59" i="18"/>
  <c r="S59" i="18"/>
  <c r="E67" i="18"/>
  <c r="R67" i="18"/>
  <c r="E72" i="18"/>
  <c r="P72" i="18"/>
  <c r="R72" i="18"/>
  <c r="T98" i="18"/>
  <c r="E72" i="17"/>
  <c r="R59" i="17"/>
  <c r="T58" i="17"/>
  <c r="P67" i="17"/>
  <c r="R67" i="17"/>
  <c r="S95" i="17"/>
  <c r="U104" i="17"/>
  <c r="T105" i="17"/>
  <c r="P59" i="16"/>
  <c r="E67" i="16"/>
  <c r="T47" i="15"/>
  <c r="E67" i="15"/>
  <c r="Q59" i="15"/>
  <c r="Q67" i="15"/>
  <c r="U67" i="15" s="1"/>
  <c r="E72" i="15"/>
  <c r="T107" i="15"/>
  <c r="T108" i="15"/>
  <c r="T109" i="15"/>
  <c r="T47" i="14"/>
  <c r="E53" i="14"/>
  <c r="R53" i="14"/>
  <c r="Q53" i="14"/>
  <c r="Q67" i="14"/>
  <c r="Q59" i="14"/>
  <c r="E72" i="14"/>
  <c r="U57" i="14"/>
  <c r="Q72" i="14"/>
  <c r="E67" i="14"/>
  <c r="S67" i="14"/>
  <c r="T102" i="14"/>
  <c r="T103" i="14"/>
  <c r="P53" i="13"/>
  <c r="R53" i="13"/>
  <c r="E67" i="13"/>
  <c r="Q53" i="13"/>
  <c r="E72" i="13"/>
  <c r="P72" i="13"/>
  <c r="S59" i="13"/>
  <c r="R72" i="13"/>
  <c r="T58" i="13"/>
  <c r="P67" i="13"/>
  <c r="R67" i="13"/>
  <c r="Q72" i="13"/>
  <c r="S72" i="13"/>
  <c r="Q67" i="13"/>
  <c r="S67" i="13"/>
  <c r="E59" i="13"/>
  <c r="R59" i="13"/>
  <c r="T109" i="13"/>
  <c r="T110" i="13"/>
  <c r="T101" i="13"/>
  <c r="T102" i="13"/>
  <c r="E72" i="12"/>
  <c r="Q59" i="12"/>
  <c r="P72" i="12"/>
  <c r="R72" i="12"/>
  <c r="P67" i="12"/>
  <c r="Q67" i="12"/>
  <c r="U67" i="12" s="1"/>
  <c r="Q72" i="12"/>
  <c r="U47" i="11"/>
  <c r="E53" i="11"/>
  <c r="E72" i="11"/>
  <c r="E59" i="11"/>
  <c r="E67" i="11"/>
  <c r="E95" i="11"/>
  <c r="T100" i="11"/>
  <c r="R95" i="11"/>
  <c r="P53" i="10"/>
  <c r="R53" i="10"/>
  <c r="T47" i="10"/>
  <c r="S53" i="10"/>
  <c r="Q67" i="10"/>
  <c r="U57" i="10"/>
  <c r="E67" i="10"/>
  <c r="S67" i="10"/>
  <c r="E72" i="10"/>
  <c r="S72" i="10"/>
  <c r="R53" i="9"/>
  <c r="Q53" i="9"/>
  <c r="E72" i="9"/>
  <c r="P72" i="9"/>
  <c r="P59" i="9"/>
  <c r="R59" i="9"/>
  <c r="S59" i="9"/>
  <c r="R72" i="9"/>
  <c r="T58" i="9"/>
  <c r="E67" i="9"/>
  <c r="P67" i="9"/>
  <c r="R67" i="9"/>
  <c r="Q72" i="9"/>
  <c r="U72" i="9" s="1"/>
  <c r="S72" i="9"/>
  <c r="Q67" i="9"/>
  <c r="S67" i="9"/>
  <c r="T98" i="9"/>
  <c r="L112" i="9"/>
  <c r="R112" i="9" s="1"/>
  <c r="E53" i="8"/>
  <c r="E72" i="8"/>
  <c r="Q72" i="8"/>
  <c r="U72" i="8" s="1"/>
  <c r="R59" i="8"/>
  <c r="T58" i="8"/>
  <c r="P67" i="8"/>
  <c r="R67" i="8"/>
  <c r="R72" i="8"/>
  <c r="Q67" i="8"/>
  <c r="T47" i="7"/>
  <c r="Q53" i="7"/>
  <c r="U53" i="7" s="1"/>
  <c r="E72" i="7"/>
  <c r="E59" i="7"/>
  <c r="P67" i="7"/>
  <c r="E67" i="7"/>
  <c r="R95" i="7"/>
  <c r="E79" i="7"/>
  <c r="Q53" i="6"/>
  <c r="S53" i="6"/>
  <c r="T47" i="6"/>
  <c r="E53" i="6"/>
  <c r="Q59" i="6"/>
  <c r="T110" i="6"/>
  <c r="R53" i="5"/>
  <c r="Q53" i="5"/>
  <c r="P67" i="5"/>
  <c r="E72" i="5"/>
  <c r="T57" i="5"/>
  <c r="P59" i="5"/>
  <c r="R59" i="5"/>
  <c r="P72" i="5"/>
  <c r="R72" i="5"/>
  <c r="Q59" i="5"/>
  <c r="S59" i="5"/>
  <c r="R67" i="5"/>
  <c r="E79" i="5"/>
  <c r="T47" i="4"/>
  <c r="P53" i="4"/>
  <c r="R53" i="4"/>
  <c r="Q53" i="4"/>
  <c r="R67" i="4"/>
  <c r="U58" i="4"/>
  <c r="Q67" i="4"/>
  <c r="U67" i="4" s="1"/>
  <c r="S67" i="4"/>
  <c r="E72" i="4"/>
  <c r="P72" i="4"/>
  <c r="R72" i="4"/>
  <c r="E59" i="4"/>
  <c r="U59" i="4" s="1"/>
  <c r="P59" i="4"/>
  <c r="R59" i="4"/>
  <c r="Q72" i="4"/>
  <c r="U72" i="4" s="1"/>
  <c r="S72" i="4"/>
  <c r="T108" i="4"/>
  <c r="E53" i="3"/>
  <c r="E67" i="3"/>
  <c r="Q67" i="3"/>
  <c r="T58" i="3"/>
  <c r="Q59" i="3"/>
  <c r="Q72" i="3"/>
  <c r="U72" i="3" s="1"/>
  <c r="P67" i="3"/>
  <c r="R67" i="3"/>
  <c r="P59" i="3"/>
  <c r="R59" i="3"/>
  <c r="P72" i="3"/>
  <c r="R72" i="3"/>
  <c r="T103" i="3"/>
  <c r="E79" i="3"/>
  <c r="P72" i="2"/>
  <c r="T47" i="2"/>
  <c r="P53" i="2"/>
  <c r="R53" i="2"/>
  <c r="Q53" i="2"/>
  <c r="S53" i="2"/>
  <c r="P59" i="2"/>
  <c r="E72" i="2"/>
  <c r="Q59" i="2"/>
  <c r="T100" i="2"/>
  <c r="T47" i="1"/>
  <c r="P53" i="1"/>
  <c r="R53" i="1"/>
  <c r="E72" i="1"/>
  <c r="P67" i="1"/>
  <c r="Q59" i="1"/>
  <c r="S59" i="1"/>
  <c r="R67" i="1"/>
  <c r="P72" i="1"/>
  <c r="R72" i="1"/>
  <c r="U58" i="1"/>
  <c r="Q67" i="1"/>
  <c r="S67" i="1"/>
  <c r="Q72" i="1"/>
  <c r="U72" i="1" s="1"/>
  <c r="S72" i="1"/>
  <c r="E59" i="1"/>
  <c r="U59" i="1" s="1"/>
  <c r="R59" i="1"/>
  <c r="T106" i="1"/>
  <c r="U59" i="2"/>
  <c r="T59" i="2"/>
  <c r="U59" i="5"/>
  <c r="T59" i="5"/>
  <c r="U70" i="5"/>
  <c r="T70" i="5"/>
  <c r="U33" i="1"/>
  <c r="U70" i="2"/>
  <c r="T70" i="2"/>
  <c r="T30" i="3"/>
  <c r="T71" i="2"/>
  <c r="U24" i="3"/>
  <c r="T24" i="3"/>
  <c r="T59" i="1"/>
  <c r="U33" i="3"/>
  <c r="T33" i="3"/>
  <c r="U33" i="6"/>
  <c r="T33" i="6"/>
  <c r="U24" i="4"/>
  <c r="T24" i="4"/>
  <c r="U33" i="4"/>
  <c r="U33" i="5"/>
  <c r="T33" i="5"/>
  <c r="U30" i="2"/>
  <c r="T30" i="2"/>
  <c r="U70" i="3"/>
  <c r="T70" i="3"/>
  <c r="U71" i="3"/>
  <c r="T71" i="3"/>
  <c r="U30" i="6"/>
  <c r="T30" i="6"/>
  <c r="P33" i="1"/>
  <c r="T33" i="1" s="1"/>
  <c r="Q70" i="1"/>
  <c r="T9" i="1"/>
  <c r="T13" i="1"/>
  <c r="T22" i="1"/>
  <c r="R24" i="1"/>
  <c r="T32" i="1"/>
  <c r="T37" i="1"/>
  <c r="S40" i="1"/>
  <c r="T42" i="1"/>
  <c r="T46" i="1"/>
  <c r="T50" i="1"/>
  <c r="S53" i="1"/>
  <c r="T55" i="1"/>
  <c r="T63" i="1"/>
  <c r="S66" i="1"/>
  <c r="R70" i="1"/>
  <c r="S71" i="1"/>
  <c r="T89" i="1"/>
  <c r="T93" i="1"/>
  <c r="T12" i="2"/>
  <c r="T21" i="2"/>
  <c r="S24" i="2"/>
  <c r="T26" i="2"/>
  <c r="R33" i="2"/>
  <c r="U40" i="2"/>
  <c r="T40" i="2"/>
  <c r="T36" i="2"/>
  <c r="T45" i="2"/>
  <c r="T49" i="2"/>
  <c r="T58" i="2"/>
  <c r="U66" i="2"/>
  <c r="T66" i="2"/>
  <c r="T62" i="2"/>
  <c r="P66" i="2"/>
  <c r="Q67" i="2"/>
  <c r="P71" i="2"/>
  <c r="Q72" i="2"/>
  <c r="T88" i="2"/>
  <c r="T92" i="2"/>
  <c r="T11" i="3"/>
  <c r="T15" i="3"/>
  <c r="Q16" i="3"/>
  <c r="U16" i="3" s="1"/>
  <c r="T20" i="3"/>
  <c r="P24" i="3"/>
  <c r="T29" i="3"/>
  <c r="Q30" i="3"/>
  <c r="U30" i="3" s="1"/>
  <c r="T35" i="3"/>
  <c r="T39" i="3"/>
  <c r="Q40" i="3"/>
  <c r="U53" i="3"/>
  <c r="T53" i="3"/>
  <c r="T44" i="3"/>
  <c r="T48" i="3"/>
  <c r="T52" i="3"/>
  <c r="Q53" i="3"/>
  <c r="T57" i="3"/>
  <c r="T61" i="3"/>
  <c r="T65" i="3"/>
  <c r="Q66" i="3"/>
  <c r="P70" i="3"/>
  <c r="Q71" i="3"/>
  <c r="T87" i="3"/>
  <c r="T91" i="3"/>
  <c r="T72" i="4"/>
  <c r="T67" i="4"/>
  <c r="U16" i="4"/>
  <c r="T16" i="4"/>
  <c r="T10" i="4"/>
  <c r="T14" i="4"/>
  <c r="T19" i="4"/>
  <c r="T23" i="4"/>
  <c r="Q24" i="4"/>
  <c r="T28" i="4"/>
  <c r="P33" i="4"/>
  <c r="T33" i="4" s="1"/>
  <c r="T38" i="4"/>
  <c r="T43" i="4"/>
  <c r="U70" i="4"/>
  <c r="T70" i="4"/>
  <c r="Q70" i="4"/>
  <c r="T13" i="5"/>
  <c r="S16" i="5"/>
  <c r="T18" i="5"/>
  <c r="T22" i="5"/>
  <c r="R24" i="5"/>
  <c r="T27" i="5"/>
  <c r="S30" i="5"/>
  <c r="T32" i="5"/>
  <c r="T37" i="5"/>
  <c r="S40" i="5"/>
  <c r="T42" i="5"/>
  <c r="T46" i="5"/>
  <c r="U47" i="5"/>
  <c r="T50" i="5"/>
  <c r="U51" i="5"/>
  <c r="S53" i="5"/>
  <c r="T55" i="5"/>
  <c r="U56" i="5"/>
  <c r="T63" i="5"/>
  <c r="U64" i="5"/>
  <c r="S66" i="5"/>
  <c r="U69" i="5"/>
  <c r="R70" i="5"/>
  <c r="S71" i="5"/>
  <c r="U86" i="5"/>
  <c r="U90" i="5"/>
  <c r="U13" i="6"/>
  <c r="U18" i="6"/>
  <c r="U22" i="6"/>
  <c r="S24" i="6"/>
  <c r="U27" i="6"/>
  <c r="U32" i="6"/>
  <c r="R33" i="6"/>
  <c r="T40" i="6"/>
  <c r="U37" i="6"/>
  <c r="U42" i="6"/>
  <c r="U49" i="6"/>
  <c r="T49" i="6"/>
  <c r="P53" i="6"/>
  <c r="U59" i="6"/>
  <c r="T59" i="6"/>
  <c r="P59" i="6"/>
  <c r="Q66" i="6"/>
  <c r="Q67" i="6"/>
  <c r="Q71" i="6"/>
  <c r="Q72" i="6"/>
  <c r="U72" i="6" s="1"/>
  <c r="P16" i="7"/>
  <c r="U59" i="7"/>
  <c r="T59" i="7"/>
  <c r="U70" i="8"/>
  <c r="T71" i="8"/>
  <c r="T71" i="10"/>
  <c r="Q24" i="1"/>
  <c r="S16" i="1"/>
  <c r="T18" i="1"/>
  <c r="T27" i="1"/>
  <c r="S30" i="1"/>
  <c r="T40" i="1"/>
  <c r="U66" i="1"/>
  <c r="T66" i="1"/>
  <c r="S33" i="2"/>
  <c r="T35" i="2"/>
  <c r="U53" i="2"/>
  <c r="T53" i="2"/>
  <c r="R59" i="2"/>
  <c r="T61" i="2"/>
  <c r="R67" i="2"/>
  <c r="R72" i="2"/>
  <c r="T87" i="2"/>
  <c r="T91" i="2"/>
  <c r="U67" i="3"/>
  <c r="T72" i="3"/>
  <c r="T67" i="3"/>
  <c r="T16" i="3"/>
  <c r="T10" i="3"/>
  <c r="T14" i="3"/>
  <c r="R16" i="3"/>
  <c r="T19" i="3"/>
  <c r="T23" i="3"/>
  <c r="T28" i="3"/>
  <c r="R30" i="3"/>
  <c r="T38" i="3"/>
  <c r="R40" i="3"/>
  <c r="T43" i="3"/>
  <c r="T47" i="3"/>
  <c r="T51" i="3"/>
  <c r="R53" i="3"/>
  <c r="T56" i="3"/>
  <c r="S59" i="3"/>
  <c r="T64" i="3"/>
  <c r="R66" i="3"/>
  <c r="S67" i="3"/>
  <c r="T69" i="3"/>
  <c r="R71" i="3"/>
  <c r="S72" i="3"/>
  <c r="T86" i="3"/>
  <c r="T90" i="3"/>
  <c r="T9" i="4"/>
  <c r="T13" i="4"/>
  <c r="S16" i="4"/>
  <c r="T18" i="4"/>
  <c r="T22" i="4"/>
  <c r="R24" i="4"/>
  <c r="T27" i="4"/>
  <c r="S30" i="4"/>
  <c r="T32" i="4"/>
  <c r="T37" i="4"/>
  <c r="S40" i="4"/>
  <c r="T42" i="4"/>
  <c r="T46" i="4"/>
  <c r="T50" i="4"/>
  <c r="S53" i="4"/>
  <c r="T55" i="4"/>
  <c r="T63" i="4"/>
  <c r="S66" i="4"/>
  <c r="R70" i="4"/>
  <c r="S71" i="4"/>
  <c r="T89" i="4"/>
  <c r="T93" i="4"/>
  <c r="T12" i="5"/>
  <c r="S24" i="5"/>
  <c r="R33" i="5"/>
  <c r="U40" i="5"/>
  <c r="T40" i="5"/>
  <c r="U66" i="5"/>
  <c r="T66" i="5"/>
  <c r="P66" i="5"/>
  <c r="Q67" i="5"/>
  <c r="S70" i="5"/>
  <c r="Q72" i="5"/>
  <c r="Q16" i="6"/>
  <c r="U16" i="6" s="1"/>
  <c r="P24" i="6"/>
  <c r="Q30" i="6"/>
  <c r="T35" i="6"/>
  <c r="Q40" i="6"/>
  <c r="U40" i="6" s="1"/>
  <c r="U53" i="6"/>
  <c r="T53" i="6"/>
  <c r="T55" i="6"/>
  <c r="U88" i="6"/>
  <c r="T88" i="6"/>
  <c r="T33" i="8"/>
  <c r="U24" i="9"/>
  <c r="T24" i="9"/>
  <c r="U59" i="10"/>
  <c r="T59" i="10"/>
  <c r="U24" i="11"/>
  <c r="T24" i="11"/>
  <c r="T72" i="1"/>
  <c r="U67" i="1"/>
  <c r="T67" i="1"/>
  <c r="U16" i="1"/>
  <c r="T16" i="1"/>
  <c r="U70" i="1"/>
  <c r="T70" i="1"/>
  <c r="U30" i="1"/>
  <c r="T30" i="1"/>
  <c r="U53" i="1"/>
  <c r="T53" i="1"/>
  <c r="U71" i="1"/>
  <c r="T71" i="1"/>
  <c r="U72" i="2"/>
  <c r="T72" i="2"/>
  <c r="U67" i="2"/>
  <c r="T67" i="2"/>
  <c r="U16" i="2"/>
  <c r="T16" i="2"/>
  <c r="U24" i="2"/>
  <c r="T24" i="2"/>
  <c r="U43" i="3"/>
  <c r="U9" i="4"/>
  <c r="U40" i="4"/>
  <c r="T40" i="4"/>
  <c r="U66" i="4"/>
  <c r="T66" i="4"/>
  <c r="U30" i="5"/>
  <c r="T30" i="5"/>
  <c r="U53" i="5"/>
  <c r="T53" i="5"/>
  <c r="U71" i="5"/>
  <c r="T71" i="5"/>
  <c r="U67" i="6"/>
  <c r="T16" i="6"/>
  <c r="U24" i="6"/>
  <c r="T24" i="6"/>
  <c r="U62" i="6"/>
  <c r="T62" i="6"/>
  <c r="U92" i="6"/>
  <c r="T92" i="6"/>
  <c r="U11" i="7"/>
  <c r="T11" i="7"/>
  <c r="U20" i="7"/>
  <c r="T20" i="7"/>
  <c r="U59" i="9"/>
  <c r="T59" i="9"/>
  <c r="T70" i="9"/>
  <c r="U30" i="10"/>
  <c r="T30" i="10"/>
  <c r="U24" i="1"/>
  <c r="T24" i="1"/>
  <c r="U33" i="2"/>
  <c r="T33" i="2"/>
  <c r="U40" i="3"/>
  <c r="T40" i="3"/>
  <c r="U59" i="3"/>
  <c r="T59" i="3"/>
  <c r="U66" i="3"/>
  <c r="T66" i="3"/>
  <c r="U30" i="4"/>
  <c r="T30" i="4"/>
  <c r="U53" i="4"/>
  <c r="T53" i="4"/>
  <c r="U71" i="4"/>
  <c r="T71" i="4"/>
  <c r="U72" i="5"/>
  <c r="U67" i="5"/>
  <c r="T72" i="5"/>
  <c r="T67" i="5"/>
  <c r="U16" i="5"/>
  <c r="T16" i="5"/>
  <c r="U24" i="5"/>
  <c r="T24" i="5"/>
  <c r="T43" i="5"/>
  <c r="T9" i="6"/>
  <c r="U43" i="6"/>
  <c r="U58" i="6"/>
  <c r="T58" i="6"/>
  <c r="P66" i="6"/>
  <c r="E67" i="6"/>
  <c r="P67" i="6"/>
  <c r="T67" i="6" s="1"/>
  <c r="P70" i="6"/>
  <c r="T70" i="6" s="1"/>
  <c r="Q70" i="6"/>
  <c r="U70" i="6" s="1"/>
  <c r="U71" i="6"/>
  <c r="T71" i="6"/>
  <c r="P71" i="6"/>
  <c r="E72" i="6"/>
  <c r="P72" i="6"/>
  <c r="T72" i="6" s="1"/>
  <c r="T89" i="6"/>
  <c r="U15" i="7"/>
  <c r="T15" i="7"/>
  <c r="U24" i="7"/>
  <c r="T24" i="7"/>
  <c r="U30" i="7"/>
  <c r="T30" i="7"/>
  <c r="U70" i="7"/>
  <c r="T70" i="7"/>
  <c r="U71" i="7"/>
  <c r="U24" i="8"/>
  <c r="T24" i="8"/>
  <c r="U30" i="8"/>
  <c r="T30" i="8"/>
  <c r="U33" i="9"/>
  <c r="T26" i="7"/>
  <c r="P30" i="7"/>
  <c r="U40" i="7"/>
  <c r="T40" i="7"/>
  <c r="T36" i="7"/>
  <c r="P40" i="7"/>
  <c r="T45" i="7"/>
  <c r="T49" i="7"/>
  <c r="P53" i="7"/>
  <c r="T58" i="7"/>
  <c r="Q59" i="7"/>
  <c r="U66" i="7"/>
  <c r="T66" i="7"/>
  <c r="T62" i="7"/>
  <c r="P66" i="7"/>
  <c r="Q67" i="7"/>
  <c r="U67" i="7" s="1"/>
  <c r="P71" i="7"/>
  <c r="T71" i="7" s="1"/>
  <c r="Q72" i="7"/>
  <c r="U72" i="7" s="1"/>
  <c r="T88" i="7"/>
  <c r="T92" i="7"/>
  <c r="T11" i="8"/>
  <c r="T15" i="8"/>
  <c r="Q16" i="8"/>
  <c r="U16" i="8" s="1"/>
  <c r="T20" i="8"/>
  <c r="P24" i="8"/>
  <c r="T29" i="8"/>
  <c r="Q30" i="8"/>
  <c r="T35" i="8"/>
  <c r="T39" i="8"/>
  <c r="Q40" i="8"/>
  <c r="T53" i="8"/>
  <c r="T44" i="8"/>
  <c r="T48" i="8"/>
  <c r="T52" i="8"/>
  <c r="Q53" i="8"/>
  <c r="U53" i="8" s="1"/>
  <c r="T57" i="8"/>
  <c r="T61" i="8"/>
  <c r="T65" i="8"/>
  <c r="Q66" i="8"/>
  <c r="P70" i="8"/>
  <c r="T70" i="8" s="1"/>
  <c r="Q71" i="8"/>
  <c r="U71" i="8" s="1"/>
  <c r="T87" i="8"/>
  <c r="T91" i="8"/>
  <c r="U67" i="9"/>
  <c r="T72" i="9"/>
  <c r="T67" i="9"/>
  <c r="U16" i="9"/>
  <c r="T10" i="9"/>
  <c r="T14" i="9"/>
  <c r="T19" i="9"/>
  <c r="T23" i="9"/>
  <c r="Q24" i="9"/>
  <c r="T28" i="9"/>
  <c r="P33" i="9"/>
  <c r="T33" i="9" s="1"/>
  <c r="T38" i="9"/>
  <c r="T43" i="9"/>
  <c r="T47" i="9"/>
  <c r="T51" i="9"/>
  <c r="T56" i="9"/>
  <c r="T64" i="9"/>
  <c r="T69" i="9"/>
  <c r="Q70" i="9"/>
  <c r="U70" i="9" s="1"/>
  <c r="T86" i="9"/>
  <c r="T90" i="9"/>
  <c r="T9" i="10"/>
  <c r="T13" i="10"/>
  <c r="T18" i="10"/>
  <c r="T22" i="10"/>
  <c r="T27" i="10"/>
  <c r="T32" i="10"/>
  <c r="Q33" i="10"/>
  <c r="T37" i="10"/>
  <c r="T42" i="10"/>
  <c r="T46" i="10"/>
  <c r="T50" i="10"/>
  <c r="T55" i="10"/>
  <c r="P59" i="10"/>
  <c r="T63" i="10"/>
  <c r="P67" i="10"/>
  <c r="T67" i="10" s="1"/>
  <c r="P72" i="10"/>
  <c r="T72" i="10" s="1"/>
  <c r="T89" i="10"/>
  <c r="T93" i="10"/>
  <c r="T12" i="11"/>
  <c r="P16" i="11"/>
  <c r="T21" i="11"/>
  <c r="T26" i="11"/>
  <c r="U59" i="11"/>
  <c r="T59" i="11"/>
  <c r="P67" i="11"/>
  <c r="T67" i="11" s="1"/>
  <c r="P72" i="11"/>
  <c r="U11" i="12"/>
  <c r="T11" i="12"/>
  <c r="P16" i="12"/>
  <c r="U59" i="12"/>
  <c r="T59" i="12"/>
  <c r="T71" i="12"/>
  <c r="U66" i="6"/>
  <c r="T66" i="6"/>
  <c r="T29" i="7"/>
  <c r="S33" i="7"/>
  <c r="T35" i="7"/>
  <c r="T39" i="7"/>
  <c r="T53" i="7"/>
  <c r="T44" i="7"/>
  <c r="T48" i="7"/>
  <c r="T52" i="7"/>
  <c r="T57" i="7"/>
  <c r="R59" i="7"/>
  <c r="T61" i="7"/>
  <c r="T65" i="7"/>
  <c r="R67" i="7"/>
  <c r="R72" i="7"/>
  <c r="T87" i="7"/>
  <c r="T91" i="7"/>
  <c r="T72" i="8"/>
  <c r="U67" i="8"/>
  <c r="T67" i="8"/>
  <c r="T16" i="8"/>
  <c r="T10" i="8"/>
  <c r="T14" i="8"/>
  <c r="R16" i="8"/>
  <c r="T19" i="8"/>
  <c r="T23" i="8"/>
  <c r="T28" i="8"/>
  <c r="R30" i="8"/>
  <c r="T38" i="8"/>
  <c r="R40" i="8"/>
  <c r="T43" i="8"/>
  <c r="T47" i="8"/>
  <c r="T51" i="8"/>
  <c r="R53" i="8"/>
  <c r="T56" i="8"/>
  <c r="S59" i="8"/>
  <c r="T64" i="8"/>
  <c r="R66" i="8"/>
  <c r="S67" i="8"/>
  <c r="T69" i="8"/>
  <c r="R71" i="8"/>
  <c r="S72" i="8"/>
  <c r="T86" i="8"/>
  <c r="T90" i="8"/>
  <c r="T9" i="9"/>
  <c r="T13" i="9"/>
  <c r="S16" i="9"/>
  <c r="T18" i="9"/>
  <c r="T22" i="9"/>
  <c r="R24" i="9"/>
  <c r="T27" i="9"/>
  <c r="S30" i="9"/>
  <c r="T32" i="9"/>
  <c r="T37" i="9"/>
  <c r="S40" i="9"/>
  <c r="T42" i="9"/>
  <c r="T46" i="9"/>
  <c r="T50" i="9"/>
  <c r="S53" i="9"/>
  <c r="T55" i="9"/>
  <c r="T63" i="9"/>
  <c r="S66" i="9"/>
  <c r="R70" i="9"/>
  <c r="S71" i="9"/>
  <c r="T89" i="9"/>
  <c r="T93" i="9"/>
  <c r="T12" i="10"/>
  <c r="T21" i="10"/>
  <c r="S24" i="10"/>
  <c r="T26" i="10"/>
  <c r="R33" i="10"/>
  <c r="U40" i="10"/>
  <c r="T40" i="10"/>
  <c r="T36" i="10"/>
  <c r="T45" i="10"/>
  <c r="T49" i="10"/>
  <c r="T58" i="10"/>
  <c r="U66" i="10"/>
  <c r="T66" i="10"/>
  <c r="T62" i="10"/>
  <c r="S70" i="10"/>
  <c r="T88" i="10"/>
  <c r="T92" i="10"/>
  <c r="T11" i="11"/>
  <c r="T15" i="11"/>
  <c r="T20" i="11"/>
  <c r="T29" i="11"/>
  <c r="U70" i="11"/>
  <c r="T70" i="11"/>
  <c r="P70" i="11"/>
  <c r="U92" i="11"/>
  <c r="T92" i="11"/>
  <c r="U29" i="12"/>
  <c r="T29" i="12"/>
  <c r="Q70" i="12"/>
  <c r="U70" i="12" s="1"/>
  <c r="U24" i="13"/>
  <c r="T24" i="13"/>
  <c r="U30" i="14"/>
  <c r="T30" i="14"/>
  <c r="U59" i="14"/>
  <c r="T59" i="14"/>
  <c r="T33" i="15"/>
  <c r="T72" i="7"/>
  <c r="T67" i="7"/>
  <c r="U16" i="7"/>
  <c r="T16" i="7"/>
  <c r="U35" i="7"/>
  <c r="U61" i="7"/>
  <c r="U43" i="8"/>
  <c r="U9" i="9"/>
  <c r="U40" i="9"/>
  <c r="T40" i="9"/>
  <c r="U66" i="9"/>
  <c r="T66" i="9"/>
  <c r="T35" i="10"/>
  <c r="U53" i="10"/>
  <c r="T53" i="10"/>
  <c r="T61" i="10"/>
  <c r="T72" i="11"/>
  <c r="U16" i="11"/>
  <c r="T16" i="11"/>
  <c r="Q33" i="11"/>
  <c r="U49" i="11"/>
  <c r="T49" i="11"/>
  <c r="Q53" i="11"/>
  <c r="U53" i="11" s="1"/>
  <c r="U58" i="11"/>
  <c r="T58" i="11"/>
  <c r="U62" i="11"/>
  <c r="T62" i="11"/>
  <c r="Q66" i="11"/>
  <c r="Q71" i="11"/>
  <c r="U71" i="11" s="1"/>
  <c r="U88" i="11"/>
  <c r="T88" i="11"/>
  <c r="P30" i="12"/>
  <c r="U39" i="12"/>
  <c r="T39" i="12"/>
  <c r="U44" i="12"/>
  <c r="T44" i="12"/>
  <c r="U48" i="12"/>
  <c r="T48" i="12"/>
  <c r="U52" i="12"/>
  <c r="T52" i="12"/>
  <c r="U57" i="12"/>
  <c r="T57" i="12"/>
  <c r="U66" i="12"/>
  <c r="T66" i="12"/>
  <c r="U61" i="12"/>
  <c r="T61" i="12"/>
  <c r="U65" i="12"/>
  <c r="T65" i="12"/>
  <c r="U59" i="13"/>
  <c r="T59" i="13"/>
  <c r="T70" i="13"/>
  <c r="U71" i="14"/>
  <c r="T71" i="14"/>
  <c r="U33" i="7"/>
  <c r="T33" i="7"/>
  <c r="U40" i="8"/>
  <c r="T40" i="8"/>
  <c r="U59" i="8"/>
  <c r="T59" i="8"/>
  <c r="U66" i="8"/>
  <c r="T66" i="8"/>
  <c r="U30" i="9"/>
  <c r="T30" i="9"/>
  <c r="U53" i="9"/>
  <c r="T53" i="9"/>
  <c r="U71" i="9"/>
  <c r="U72" i="10"/>
  <c r="U67" i="10"/>
  <c r="U16" i="10"/>
  <c r="T16" i="10"/>
  <c r="U24" i="10"/>
  <c r="T24" i="10"/>
  <c r="U70" i="10"/>
  <c r="T70" i="10"/>
  <c r="U30" i="11"/>
  <c r="T30" i="11"/>
  <c r="P30" i="11"/>
  <c r="U33" i="11"/>
  <c r="T33" i="11"/>
  <c r="U36" i="11"/>
  <c r="T36" i="11"/>
  <c r="U45" i="11"/>
  <c r="T45" i="11"/>
  <c r="P59" i="11"/>
  <c r="U15" i="12"/>
  <c r="T15" i="12"/>
  <c r="U20" i="12"/>
  <c r="T20" i="12"/>
  <c r="U24" i="12"/>
  <c r="T24" i="12"/>
  <c r="U33" i="12"/>
  <c r="T33" i="12"/>
  <c r="U40" i="12"/>
  <c r="T40" i="12"/>
  <c r="U35" i="12"/>
  <c r="T35" i="12"/>
  <c r="P40" i="12"/>
  <c r="P53" i="12"/>
  <c r="P66" i="12"/>
  <c r="U33" i="13"/>
  <c r="T33" i="13"/>
  <c r="T33" i="14"/>
  <c r="U40" i="11"/>
  <c r="P40" i="11"/>
  <c r="T40" i="11" s="1"/>
  <c r="P53" i="11"/>
  <c r="Q59" i="11"/>
  <c r="U66" i="11"/>
  <c r="T66" i="11"/>
  <c r="P66" i="11"/>
  <c r="Q67" i="11"/>
  <c r="U67" i="11" s="1"/>
  <c r="P71" i="11"/>
  <c r="T71" i="11" s="1"/>
  <c r="Q72" i="11"/>
  <c r="U72" i="11" s="1"/>
  <c r="Q16" i="12"/>
  <c r="P24" i="12"/>
  <c r="Q30" i="12"/>
  <c r="Q40" i="12"/>
  <c r="U53" i="12"/>
  <c r="T53" i="12"/>
  <c r="Q53" i="12"/>
  <c r="Q66" i="12"/>
  <c r="P70" i="12"/>
  <c r="T70" i="12" s="1"/>
  <c r="Q71" i="12"/>
  <c r="U71" i="12" s="1"/>
  <c r="T87" i="12"/>
  <c r="T91" i="12"/>
  <c r="U72" i="13"/>
  <c r="U67" i="13"/>
  <c r="T72" i="13"/>
  <c r="T67" i="13"/>
  <c r="U16" i="13"/>
  <c r="T16" i="13"/>
  <c r="T10" i="13"/>
  <c r="T14" i="13"/>
  <c r="T19" i="13"/>
  <c r="T23" i="13"/>
  <c r="Q24" i="13"/>
  <c r="T28" i="13"/>
  <c r="P33" i="13"/>
  <c r="T38" i="13"/>
  <c r="T43" i="13"/>
  <c r="T47" i="13"/>
  <c r="T51" i="13"/>
  <c r="T56" i="13"/>
  <c r="T64" i="13"/>
  <c r="T69" i="13"/>
  <c r="Q70" i="13"/>
  <c r="U70" i="13" s="1"/>
  <c r="T86" i="13"/>
  <c r="T90" i="13"/>
  <c r="T9" i="14"/>
  <c r="T13" i="14"/>
  <c r="T18" i="14"/>
  <c r="T22" i="14"/>
  <c r="T27" i="14"/>
  <c r="T32" i="14"/>
  <c r="Q33" i="14"/>
  <c r="U33" i="14" s="1"/>
  <c r="T37" i="14"/>
  <c r="T42" i="14"/>
  <c r="T46" i="14"/>
  <c r="T50" i="14"/>
  <c r="S53" i="14"/>
  <c r="T55" i="14"/>
  <c r="P59" i="14"/>
  <c r="T63" i="14"/>
  <c r="P67" i="14"/>
  <c r="T67" i="14" s="1"/>
  <c r="P72" i="14"/>
  <c r="T72" i="14" s="1"/>
  <c r="T16" i="15"/>
  <c r="U9" i="15"/>
  <c r="U12" i="15"/>
  <c r="T12" i="15"/>
  <c r="U21" i="15"/>
  <c r="T21" i="15"/>
  <c r="U24" i="15"/>
  <c r="T24" i="15"/>
  <c r="U30" i="15"/>
  <c r="T30" i="15"/>
  <c r="P30" i="15"/>
  <c r="Q33" i="15"/>
  <c r="U33" i="15" s="1"/>
  <c r="T46" i="15"/>
  <c r="P53" i="15"/>
  <c r="T53" i="15" s="1"/>
  <c r="U58" i="15"/>
  <c r="T58" i="15"/>
  <c r="U63" i="15"/>
  <c r="T63" i="15"/>
  <c r="U71" i="15"/>
  <c r="T71" i="15"/>
  <c r="U12" i="16"/>
  <c r="T12" i="16"/>
  <c r="U30" i="16"/>
  <c r="T30" i="16"/>
  <c r="T35" i="11"/>
  <c r="T39" i="11"/>
  <c r="T53" i="11"/>
  <c r="T44" i="11"/>
  <c r="T48" i="11"/>
  <c r="T52" i="11"/>
  <c r="T57" i="11"/>
  <c r="T61" i="11"/>
  <c r="T65" i="11"/>
  <c r="T87" i="11"/>
  <c r="T91" i="11"/>
  <c r="U72" i="12"/>
  <c r="T72" i="12"/>
  <c r="T67" i="12"/>
  <c r="U16" i="12"/>
  <c r="T16" i="12"/>
  <c r="T10" i="12"/>
  <c r="T14" i="12"/>
  <c r="T19" i="12"/>
  <c r="T23" i="12"/>
  <c r="T28" i="12"/>
  <c r="T38" i="12"/>
  <c r="T43" i="12"/>
  <c r="T47" i="12"/>
  <c r="T51" i="12"/>
  <c r="T56" i="12"/>
  <c r="T64" i="12"/>
  <c r="T69" i="12"/>
  <c r="R71" i="12"/>
  <c r="S72" i="12"/>
  <c r="T86" i="12"/>
  <c r="T90" i="12"/>
  <c r="T9" i="13"/>
  <c r="T13" i="13"/>
  <c r="S16" i="13"/>
  <c r="T18" i="13"/>
  <c r="T22" i="13"/>
  <c r="R24" i="13"/>
  <c r="T27" i="13"/>
  <c r="S30" i="13"/>
  <c r="T32" i="13"/>
  <c r="T37" i="13"/>
  <c r="S40" i="13"/>
  <c r="T42" i="13"/>
  <c r="T46" i="13"/>
  <c r="T50" i="13"/>
  <c r="S53" i="13"/>
  <c r="T55" i="13"/>
  <c r="T63" i="13"/>
  <c r="S66" i="13"/>
  <c r="R70" i="13"/>
  <c r="S71" i="13"/>
  <c r="T89" i="13"/>
  <c r="T93" i="13"/>
  <c r="T12" i="14"/>
  <c r="T21" i="14"/>
  <c r="S24" i="14"/>
  <c r="T26" i="14"/>
  <c r="R33" i="14"/>
  <c r="U40" i="14"/>
  <c r="T40" i="14"/>
  <c r="T36" i="14"/>
  <c r="T45" i="14"/>
  <c r="T49" i="14"/>
  <c r="T58" i="14"/>
  <c r="U66" i="14"/>
  <c r="T66" i="14"/>
  <c r="T62" i="14"/>
  <c r="S70" i="14"/>
  <c r="T88" i="14"/>
  <c r="T90" i="14"/>
  <c r="T9" i="15"/>
  <c r="Q16" i="15"/>
  <c r="U16" i="15" s="1"/>
  <c r="T18" i="15"/>
  <c r="T27" i="15"/>
  <c r="Q30" i="15"/>
  <c r="T32" i="15"/>
  <c r="U36" i="15"/>
  <c r="T36" i="15"/>
  <c r="T50" i="15"/>
  <c r="Q53" i="15"/>
  <c r="U53" i="15" s="1"/>
  <c r="T55" i="15"/>
  <c r="E59" i="15"/>
  <c r="P59" i="15"/>
  <c r="U70" i="15"/>
  <c r="T70" i="15"/>
  <c r="Q72" i="15"/>
  <c r="U72" i="15" s="1"/>
  <c r="U89" i="15"/>
  <c r="T89" i="15"/>
  <c r="U93" i="15"/>
  <c r="T93" i="15"/>
  <c r="Q16" i="16"/>
  <c r="U16" i="16" s="1"/>
  <c r="U24" i="16"/>
  <c r="T24" i="16"/>
  <c r="P24" i="16"/>
  <c r="U26" i="16"/>
  <c r="T26" i="16"/>
  <c r="Q30" i="16"/>
  <c r="U35" i="11"/>
  <c r="U61" i="11"/>
  <c r="T9" i="12"/>
  <c r="U43" i="12"/>
  <c r="U9" i="13"/>
  <c r="U40" i="13"/>
  <c r="T40" i="13"/>
  <c r="U66" i="13"/>
  <c r="T66" i="13"/>
  <c r="T35" i="14"/>
  <c r="U53" i="14"/>
  <c r="T53" i="14"/>
  <c r="T61" i="14"/>
  <c r="U45" i="15"/>
  <c r="T45" i="15"/>
  <c r="U21" i="16"/>
  <c r="T21" i="16"/>
  <c r="Q33" i="16"/>
  <c r="U30" i="13"/>
  <c r="T30" i="13"/>
  <c r="U53" i="13"/>
  <c r="T53" i="13"/>
  <c r="U71" i="13"/>
  <c r="U72" i="14"/>
  <c r="U67" i="14"/>
  <c r="U16" i="14"/>
  <c r="T16" i="14"/>
  <c r="U24" i="14"/>
  <c r="T24" i="14"/>
  <c r="U70" i="14"/>
  <c r="T70" i="14"/>
  <c r="U89" i="14"/>
  <c r="T89" i="14"/>
  <c r="U93" i="14"/>
  <c r="T93" i="14"/>
  <c r="U26" i="15"/>
  <c r="T26" i="15"/>
  <c r="P33" i="15"/>
  <c r="U49" i="15"/>
  <c r="T49" i="15"/>
  <c r="U62" i="15"/>
  <c r="T62" i="15"/>
  <c r="U33" i="16"/>
  <c r="T33" i="16"/>
  <c r="U36" i="16"/>
  <c r="T36" i="16"/>
  <c r="U59" i="16"/>
  <c r="T59" i="16"/>
  <c r="P67" i="15"/>
  <c r="T67" i="15" s="1"/>
  <c r="P72" i="15"/>
  <c r="T72" i="15" s="1"/>
  <c r="P16" i="16"/>
  <c r="T16" i="16" s="1"/>
  <c r="P30" i="16"/>
  <c r="U40" i="16"/>
  <c r="P40" i="16"/>
  <c r="T40" i="16" s="1"/>
  <c r="T45" i="16"/>
  <c r="T49" i="16"/>
  <c r="P53" i="16"/>
  <c r="T58" i="16"/>
  <c r="Q59" i="16"/>
  <c r="U66" i="16"/>
  <c r="T66" i="16"/>
  <c r="T62" i="16"/>
  <c r="P66" i="16"/>
  <c r="P72" i="16"/>
  <c r="T72" i="16" s="1"/>
  <c r="T88" i="16"/>
  <c r="T92" i="16"/>
  <c r="T11" i="17"/>
  <c r="T15" i="17"/>
  <c r="T19" i="17"/>
  <c r="U19" i="17"/>
  <c r="T23" i="17"/>
  <c r="U23" i="17"/>
  <c r="T29" i="17"/>
  <c r="T33" i="17"/>
  <c r="T56" i="17"/>
  <c r="U56" i="17"/>
  <c r="T64" i="17"/>
  <c r="U64" i="17"/>
  <c r="U70" i="17"/>
  <c r="P70" i="17"/>
  <c r="T70" i="17" s="1"/>
  <c r="T86" i="17"/>
  <c r="U86" i="17"/>
  <c r="T90" i="17"/>
  <c r="U90" i="17"/>
  <c r="T72" i="18"/>
  <c r="T67" i="18"/>
  <c r="T16" i="18"/>
  <c r="T9" i="18"/>
  <c r="U9" i="18"/>
  <c r="T13" i="18"/>
  <c r="U13" i="18"/>
  <c r="U59" i="18"/>
  <c r="T59" i="18"/>
  <c r="U40" i="15"/>
  <c r="U66" i="15"/>
  <c r="T66" i="15"/>
  <c r="T88" i="15"/>
  <c r="T92" i="15"/>
  <c r="T11" i="16"/>
  <c r="T15" i="16"/>
  <c r="T20" i="16"/>
  <c r="T29" i="16"/>
  <c r="T35" i="16"/>
  <c r="T39" i="16"/>
  <c r="U53" i="16"/>
  <c r="T53" i="16"/>
  <c r="T44" i="16"/>
  <c r="T48" i="16"/>
  <c r="T52" i="16"/>
  <c r="T57" i="16"/>
  <c r="R59" i="16"/>
  <c r="T61" i="16"/>
  <c r="T65" i="16"/>
  <c r="Q66" i="16"/>
  <c r="S66" i="16"/>
  <c r="P67" i="16"/>
  <c r="Q72" i="16"/>
  <c r="U72" i="16" s="1"/>
  <c r="U24" i="17"/>
  <c r="T24" i="17"/>
  <c r="P24" i="17"/>
  <c r="Q33" i="17"/>
  <c r="U33" i="17" s="1"/>
  <c r="P72" i="17"/>
  <c r="T72" i="17" s="1"/>
  <c r="U33" i="20"/>
  <c r="T33" i="20"/>
  <c r="T67" i="16"/>
  <c r="U35" i="16"/>
  <c r="T43" i="16"/>
  <c r="U61" i="16"/>
  <c r="Q67" i="16"/>
  <c r="U67" i="16" s="1"/>
  <c r="T87" i="16"/>
  <c r="U87" i="16"/>
  <c r="T91" i="16"/>
  <c r="U91" i="16"/>
  <c r="T10" i="17"/>
  <c r="U10" i="17"/>
  <c r="T14" i="17"/>
  <c r="U14" i="17"/>
  <c r="P16" i="17"/>
  <c r="T20" i="17"/>
  <c r="Q24" i="17"/>
  <c r="T28" i="17"/>
  <c r="U28" i="17"/>
  <c r="P30" i="17"/>
  <c r="T38" i="17"/>
  <c r="U38" i="17"/>
  <c r="Q40" i="17"/>
  <c r="U71" i="17"/>
  <c r="T18" i="18"/>
  <c r="U18" i="18"/>
  <c r="T22" i="18"/>
  <c r="U22" i="18"/>
  <c r="Q24" i="18"/>
  <c r="T33" i="18"/>
  <c r="U70" i="16"/>
  <c r="T70" i="16"/>
  <c r="U71" i="16"/>
  <c r="T71" i="16"/>
  <c r="P71" i="16"/>
  <c r="Q16" i="17"/>
  <c r="U16" i="17" s="1"/>
  <c r="U30" i="17"/>
  <c r="T30" i="17"/>
  <c r="Q30" i="17"/>
  <c r="U53" i="17"/>
  <c r="T53" i="17"/>
  <c r="T43" i="17"/>
  <c r="U43" i="17"/>
  <c r="T47" i="17"/>
  <c r="U47" i="17"/>
  <c r="T51" i="17"/>
  <c r="U51" i="17"/>
  <c r="Q53" i="17"/>
  <c r="T69" i="17"/>
  <c r="U69" i="17"/>
  <c r="U24" i="18"/>
  <c r="T24" i="18"/>
  <c r="T27" i="18"/>
  <c r="U27" i="18"/>
  <c r="U59" i="19"/>
  <c r="T59" i="19"/>
  <c r="U71" i="19"/>
  <c r="T71" i="19"/>
  <c r="U24" i="20"/>
  <c r="T24" i="20"/>
  <c r="U30" i="20"/>
  <c r="T30" i="20"/>
  <c r="U32" i="18"/>
  <c r="R33" i="18"/>
  <c r="U40" i="18"/>
  <c r="T40" i="18"/>
  <c r="U37" i="18"/>
  <c r="U42" i="18"/>
  <c r="U46" i="18"/>
  <c r="U50" i="18"/>
  <c r="U55" i="18"/>
  <c r="U66" i="18"/>
  <c r="T66" i="18"/>
  <c r="U63" i="18"/>
  <c r="S70" i="18"/>
  <c r="U89" i="18"/>
  <c r="U93" i="18"/>
  <c r="U12" i="19"/>
  <c r="U21" i="19"/>
  <c r="U26" i="19"/>
  <c r="S33" i="19"/>
  <c r="U36" i="19"/>
  <c r="U53" i="19"/>
  <c r="T53" i="19"/>
  <c r="U45" i="19"/>
  <c r="U49" i="19"/>
  <c r="U58" i="19"/>
  <c r="R59" i="19"/>
  <c r="U62" i="19"/>
  <c r="R67" i="19"/>
  <c r="R72" i="19"/>
  <c r="U88" i="19"/>
  <c r="T91" i="19"/>
  <c r="U92" i="19"/>
  <c r="U16" i="20"/>
  <c r="T16" i="20"/>
  <c r="T10" i="20"/>
  <c r="U11" i="20"/>
  <c r="T14" i="20"/>
  <c r="U15" i="20"/>
  <c r="R16" i="20"/>
  <c r="T19" i="20"/>
  <c r="U20" i="20"/>
  <c r="T23" i="20"/>
  <c r="T28" i="20"/>
  <c r="U29" i="20"/>
  <c r="R30" i="20"/>
  <c r="T38" i="20"/>
  <c r="U39" i="20"/>
  <c r="R40" i="20"/>
  <c r="T43" i="20"/>
  <c r="U44" i="20"/>
  <c r="T47" i="20"/>
  <c r="U48" i="20"/>
  <c r="T51" i="20"/>
  <c r="U52" i="20"/>
  <c r="R53" i="20"/>
  <c r="T56" i="20"/>
  <c r="U57" i="20"/>
  <c r="S59" i="20"/>
  <c r="T64" i="20"/>
  <c r="U65" i="20"/>
  <c r="R66" i="20"/>
  <c r="P70" i="20"/>
  <c r="T70" i="20" s="1"/>
  <c r="E71" i="20"/>
  <c r="P71" i="20"/>
  <c r="U24" i="21"/>
  <c r="T24" i="21"/>
  <c r="U40" i="17"/>
  <c r="T40" i="17"/>
  <c r="P40" i="17"/>
  <c r="P53" i="17"/>
  <c r="U59" i="17"/>
  <c r="T59" i="17"/>
  <c r="Q59" i="17"/>
  <c r="U66" i="17"/>
  <c r="T66" i="17"/>
  <c r="P66" i="17"/>
  <c r="Q67" i="17"/>
  <c r="P71" i="17"/>
  <c r="T71" i="17" s="1"/>
  <c r="Q72" i="17"/>
  <c r="U72" i="17" s="1"/>
  <c r="Q16" i="18"/>
  <c r="U16" i="18" s="1"/>
  <c r="P24" i="18"/>
  <c r="U30" i="18"/>
  <c r="T30" i="18"/>
  <c r="Q30" i="18"/>
  <c r="Q40" i="18"/>
  <c r="T53" i="18"/>
  <c r="Q53" i="18"/>
  <c r="U53" i="18" s="1"/>
  <c r="Q66" i="18"/>
  <c r="P70" i="18"/>
  <c r="T70" i="18" s="1"/>
  <c r="T71" i="18"/>
  <c r="Q71" i="18"/>
  <c r="U71" i="18" s="1"/>
  <c r="U72" i="19"/>
  <c r="T72" i="19"/>
  <c r="T67" i="19"/>
  <c r="U16" i="19"/>
  <c r="T16" i="19"/>
  <c r="U24" i="19"/>
  <c r="T24" i="19"/>
  <c r="Q24" i="19"/>
  <c r="P33" i="19"/>
  <c r="T70" i="19"/>
  <c r="Q70" i="19"/>
  <c r="U70" i="19" s="1"/>
  <c r="S72" i="19"/>
  <c r="S16" i="20"/>
  <c r="R24" i="20"/>
  <c r="S30" i="20"/>
  <c r="S40" i="20"/>
  <c r="S53" i="20"/>
  <c r="S66" i="20"/>
  <c r="P67" i="20"/>
  <c r="T67" i="20" s="1"/>
  <c r="Q70" i="20"/>
  <c r="U70" i="20" s="1"/>
  <c r="Q71" i="20"/>
  <c r="P72" i="20"/>
  <c r="T72" i="20" s="1"/>
  <c r="U70" i="21"/>
  <c r="T70" i="21"/>
  <c r="U70" i="18"/>
  <c r="T33" i="19"/>
  <c r="U40" i="20"/>
  <c r="T40" i="20"/>
  <c r="U59" i="20"/>
  <c r="T59" i="20"/>
  <c r="U66" i="20"/>
  <c r="T66" i="20"/>
  <c r="Q67" i="20"/>
  <c r="U67" i="20" s="1"/>
  <c r="Q72" i="20"/>
  <c r="U72" i="20" s="1"/>
  <c r="T14" i="21"/>
  <c r="U14" i="21"/>
  <c r="Q16" i="21"/>
  <c r="U16" i="21" s="1"/>
  <c r="U67" i="17"/>
  <c r="T67" i="17"/>
  <c r="T16" i="17"/>
  <c r="U35" i="17"/>
  <c r="U61" i="17"/>
  <c r="U43" i="18"/>
  <c r="U9" i="19"/>
  <c r="T40" i="19"/>
  <c r="U66" i="19"/>
  <c r="T66" i="19"/>
  <c r="T35" i="20"/>
  <c r="U53" i="20"/>
  <c r="T53" i="20"/>
  <c r="T61" i="20"/>
  <c r="T87" i="20"/>
  <c r="U87" i="20"/>
  <c r="T91" i="20"/>
  <c r="U91" i="20"/>
  <c r="T10" i="21"/>
  <c r="U10" i="21"/>
  <c r="U33" i="21"/>
  <c r="T33" i="21"/>
  <c r="U19" i="21"/>
  <c r="U23" i="21"/>
  <c r="R24" i="21"/>
  <c r="U28" i="21"/>
  <c r="S30" i="21"/>
  <c r="U38" i="21"/>
  <c r="S40" i="21"/>
  <c r="U47" i="21"/>
  <c r="U51" i="21"/>
  <c r="S53" i="21"/>
  <c r="U56" i="21"/>
  <c r="T63" i="21"/>
  <c r="U64" i="21"/>
  <c r="S66" i="21"/>
  <c r="U69" i="21"/>
  <c r="R70" i="21"/>
  <c r="S71" i="21"/>
  <c r="U86" i="21"/>
  <c r="T89" i="21"/>
  <c r="U90" i="21"/>
  <c r="T93" i="21"/>
  <c r="E79" i="20"/>
  <c r="E79" i="14"/>
  <c r="E79" i="13"/>
  <c r="E79" i="4"/>
  <c r="E95" i="1"/>
  <c r="E112" i="1" s="1"/>
  <c r="T112" i="1" s="1"/>
  <c r="T102" i="1"/>
  <c r="T105" i="21"/>
  <c r="T108" i="20"/>
  <c r="T109" i="20"/>
  <c r="T113" i="20"/>
  <c r="T96" i="18"/>
  <c r="E95" i="17"/>
  <c r="T101" i="17"/>
  <c r="T102" i="17"/>
  <c r="T109" i="17"/>
  <c r="U107" i="16"/>
  <c r="T108" i="16"/>
  <c r="T109" i="16"/>
  <c r="T113" i="16"/>
  <c r="T99" i="15"/>
  <c r="T100" i="15"/>
  <c r="T101" i="15"/>
  <c r="R95" i="14"/>
  <c r="T98" i="14"/>
  <c r="T99" i="14"/>
  <c r="U107" i="14"/>
  <c r="T107" i="14"/>
  <c r="T110" i="14"/>
  <c r="P16" i="21"/>
  <c r="T16" i="21" s="1"/>
  <c r="P30" i="21"/>
  <c r="U40" i="21"/>
  <c r="P40" i="21"/>
  <c r="T40" i="21" s="1"/>
  <c r="P53" i="21"/>
  <c r="U59" i="21"/>
  <c r="T59" i="21"/>
  <c r="Q59" i="21"/>
  <c r="U66" i="21"/>
  <c r="T66" i="21"/>
  <c r="P66" i="21"/>
  <c r="Q67" i="21"/>
  <c r="U67" i="21" s="1"/>
  <c r="S70" i="21"/>
  <c r="Q72" i="21"/>
  <c r="E79" i="21"/>
  <c r="E79" i="16"/>
  <c r="E79" i="10"/>
  <c r="E79" i="9"/>
  <c r="T100" i="1"/>
  <c r="T97" i="21"/>
  <c r="T98" i="21"/>
  <c r="T109" i="21"/>
  <c r="T96" i="20"/>
  <c r="T99" i="19"/>
  <c r="E95" i="18"/>
  <c r="E112" i="18" s="1"/>
  <c r="T102" i="18"/>
  <c r="T96" i="16"/>
  <c r="T97" i="16"/>
  <c r="T104" i="16"/>
  <c r="T105" i="16"/>
  <c r="T96" i="15"/>
  <c r="T97" i="15"/>
  <c r="U106" i="14"/>
  <c r="T106" i="14"/>
  <c r="U30" i="21"/>
  <c r="T30" i="21"/>
  <c r="U53" i="21"/>
  <c r="T53" i="21"/>
  <c r="U71" i="21"/>
  <c r="T71" i="21"/>
  <c r="T103" i="19"/>
  <c r="T100" i="18"/>
  <c r="T106" i="18"/>
  <c r="T97" i="17"/>
  <c r="T98" i="17"/>
  <c r="U72" i="21"/>
  <c r="T72" i="21"/>
  <c r="T67" i="21"/>
  <c r="U35" i="21"/>
  <c r="T43" i="21"/>
  <c r="U61" i="21"/>
  <c r="E79" i="18"/>
  <c r="E79" i="17"/>
  <c r="E79" i="8"/>
  <c r="E79" i="2"/>
  <c r="E95" i="21"/>
  <c r="U95" i="21" s="1"/>
  <c r="E95" i="14"/>
  <c r="E112" i="14" s="1"/>
  <c r="U112" i="14" s="1"/>
  <c r="E95" i="13"/>
  <c r="U95" i="13" s="1"/>
  <c r="S95" i="12"/>
  <c r="T100" i="12"/>
  <c r="T101" i="12"/>
  <c r="T108" i="11"/>
  <c r="M112" i="11"/>
  <c r="S112" i="11" s="1"/>
  <c r="T99" i="10"/>
  <c r="T110" i="9"/>
  <c r="T101" i="8"/>
  <c r="T96" i="7"/>
  <c r="T101" i="7"/>
  <c r="M112" i="7"/>
  <c r="S112" i="7" s="1"/>
  <c r="U113" i="7"/>
  <c r="T104" i="6"/>
  <c r="T102" i="4"/>
  <c r="T97" i="3"/>
  <c r="T107" i="3"/>
  <c r="U108" i="3"/>
  <c r="T109" i="3"/>
  <c r="M112" i="3"/>
  <c r="S112" i="3" s="1"/>
  <c r="R95" i="2"/>
  <c r="T102" i="2"/>
  <c r="U103" i="2"/>
  <c r="T104" i="2"/>
  <c r="M112" i="8"/>
  <c r="S112" i="8" s="1"/>
  <c r="T113" i="2"/>
  <c r="T96" i="12"/>
  <c r="T97" i="12"/>
  <c r="T104" i="12"/>
  <c r="T113" i="12"/>
  <c r="U102" i="10"/>
  <c r="T103" i="10"/>
  <c r="M112" i="10"/>
  <c r="S112" i="10" s="1"/>
  <c r="T102" i="9"/>
  <c r="T109" i="8"/>
  <c r="T104" i="7"/>
  <c r="T105" i="7"/>
  <c r="R95" i="6"/>
  <c r="T108" i="6"/>
  <c r="T113" i="6"/>
  <c r="M112" i="5"/>
  <c r="S112" i="5" s="1"/>
  <c r="T98" i="4"/>
  <c r="T106" i="4"/>
  <c r="L112" i="4"/>
  <c r="R112" i="4" s="1"/>
  <c r="T98" i="2"/>
  <c r="T108" i="2"/>
  <c r="T97" i="13"/>
  <c r="T98" i="13"/>
  <c r="T105" i="13"/>
  <c r="T106" i="13"/>
  <c r="R95" i="12"/>
  <c r="T108" i="12"/>
  <c r="T104" i="11"/>
  <c r="T113" i="11"/>
  <c r="T107" i="10"/>
  <c r="T97" i="8"/>
  <c r="T109" i="7"/>
  <c r="S95" i="6"/>
  <c r="T99" i="6"/>
  <c r="T100" i="6"/>
  <c r="T106" i="6"/>
  <c r="U113" i="5"/>
  <c r="T96" i="4"/>
  <c r="T104" i="4"/>
  <c r="T99" i="3"/>
  <c r="U100" i="3"/>
  <c r="T101" i="3"/>
  <c r="T106" i="2"/>
  <c r="T95" i="21"/>
  <c r="E112" i="21"/>
  <c r="E112" i="17"/>
  <c r="U95" i="17"/>
  <c r="T95" i="17"/>
  <c r="U112" i="18"/>
  <c r="T112" i="18"/>
  <c r="S95" i="1"/>
  <c r="U99" i="1"/>
  <c r="U103" i="1"/>
  <c r="U107" i="1"/>
  <c r="T108" i="1"/>
  <c r="T113" i="1"/>
  <c r="R95" i="21"/>
  <c r="T99" i="21"/>
  <c r="U102" i="21"/>
  <c r="T103" i="21"/>
  <c r="U106" i="21"/>
  <c r="T107" i="21"/>
  <c r="U110" i="21"/>
  <c r="M112" i="21"/>
  <c r="S112" i="21" s="1"/>
  <c r="E95" i="20"/>
  <c r="U97" i="20"/>
  <c r="T98" i="20"/>
  <c r="U101" i="20"/>
  <c r="T102" i="20"/>
  <c r="U105" i="20"/>
  <c r="T106" i="20"/>
  <c r="T110" i="20"/>
  <c r="U96" i="19"/>
  <c r="T97" i="19"/>
  <c r="U100" i="19"/>
  <c r="T101" i="19"/>
  <c r="U104" i="19"/>
  <c r="T105" i="19"/>
  <c r="U108" i="19"/>
  <c r="T109" i="19"/>
  <c r="U113" i="19"/>
  <c r="S95" i="18"/>
  <c r="U99" i="18"/>
  <c r="U103" i="18"/>
  <c r="T104" i="18"/>
  <c r="U107" i="18"/>
  <c r="T108" i="18"/>
  <c r="T113" i="18"/>
  <c r="R95" i="17"/>
  <c r="T99" i="17"/>
  <c r="U103" i="16"/>
  <c r="T95" i="1"/>
  <c r="T97" i="1"/>
  <c r="T101" i="1"/>
  <c r="T105" i="1"/>
  <c r="T109" i="1"/>
  <c r="T96" i="21"/>
  <c r="T100" i="21"/>
  <c r="T104" i="21"/>
  <c r="T108" i="21"/>
  <c r="T113" i="21"/>
  <c r="T99" i="20"/>
  <c r="T103" i="20"/>
  <c r="T107" i="20"/>
  <c r="E95" i="19"/>
  <c r="T98" i="19"/>
  <c r="T102" i="19"/>
  <c r="T106" i="19"/>
  <c r="T110" i="19"/>
  <c r="T95" i="18"/>
  <c r="T97" i="18"/>
  <c r="T101" i="18"/>
  <c r="T105" i="18"/>
  <c r="T109" i="18"/>
  <c r="T96" i="17"/>
  <c r="T100" i="17"/>
  <c r="U108" i="17"/>
  <c r="U102" i="15"/>
  <c r="U106" i="15"/>
  <c r="U110" i="15"/>
  <c r="T95" i="13"/>
  <c r="U96" i="21"/>
  <c r="U95" i="18"/>
  <c r="U96" i="17"/>
  <c r="T99" i="16"/>
  <c r="E95" i="16"/>
  <c r="T98" i="15"/>
  <c r="E95" i="15"/>
  <c r="T103" i="17"/>
  <c r="U106" i="17"/>
  <c r="T107" i="17"/>
  <c r="U110" i="17"/>
  <c r="T98" i="16"/>
  <c r="T102" i="16"/>
  <c r="T106" i="16"/>
  <c r="T110" i="16"/>
  <c r="L112" i="16"/>
  <c r="R112" i="16" s="1"/>
  <c r="S95" i="14"/>
  <c r="T96" i="14"/>
  <c r="T100" i="14"/>
  <c r="T104" i="14"/>
  <c r="T108" i="14"/>
  <c r="T113" i="14"/>
  <c r="R95" i="13"/>
  <c r="T99" i="13"/>
  <c r="T103" i="13"/>
  <c r="T107" i="13"/>
  <c r="M112" i="13"/>
  <c r="S112" i="13" s="1"/>
  <c r="E95" i="12"/>
  <c r="T98" i="12"/>
  <c r="T102" i="12"/>
  <c r="U105" i="12"/>
  <c r="T106" i="12"/>
  <c r="U109" i="12"/>
  <c r="T110" i="12"/>
  <c r="T95" i="11"/>
  <c r="U95" i="11"/>
  <c r="U99" i="11"/>
  <c r="U103" i="11"/>
  <c r="U107" i="11"/>
  <c r="U106" i="10"/>
  <c r="E95" i="8"/>
  <c r="T96" i="8"/>
  <c r="T97" i="14"/>
  <c r="T101" i="14"/>
  <c r="T105" i="14"/>
  <c r="T109" i="14"/>
  <c r="T96" i="13"/>
  <c r="T100" i="13"/>
  <c r="T104" i="13"/>
  <c r="T108" i="13"/>
  <c r="T113" i="13"/>
  <c r="T99" i="12"/>
  <c r="T103" i="12"/>
  <c r="T107" i="12"/>
  <c r="E112" i="11"/>
  <c r="T98" i="10"/>
  <c r="E95" i="10"/>
  <c r="E95" i="9"/>
  <c r="M112" i="9"/>
  <c r="S112" i="9" s="1"/>
  <c r="S95" i="9"/>
  <c r="U101" i="9"/>
  <c r="U109" i="9"/>
  <c r="U100" i="8"/>
  <c r="U108" i="8"/>
  <c r="U96" i="13"/>
  <c r="L112" i="8"/>
  <c r="R112" i="8" s="1"/>
  <c r="R95" i="8"/>
  <c r="U98" i="11"/>
  <c r="U102" i="11"/>
  <c r="U106" i="11"/>
  <c r="U110" i="11"/>
  <c r="U97" i="9"/>
  <c r="U105" i="9"/>
  <c r="U96" i="8"/>
  <c r="U104" i="8"/>
  <c r="U113" i="8"/>
  <c r="U97" i="11"/>
  <c r="U101" i="11"/>
  <c r="U105" i="11"/>
  <c r="U109" i="11"/>
  <c r="U96" i="10"/>
  <c r="T97" i="10"/>
  <c r="U100" i="10"/>
  <c r="T101" i="10"/>
  <c r="U104" i="10"/>
  <c r="T105" i="10"/>
  <c r="U108" i="10"/>
  <c r="T109" i="10"/>
  <c r="U113" i="10"/>
  <c r="T96" i="9"/>
  <c r="U99" i="9"/>
  <c r="T100" i="9"/>
  <c r="U103" i="9"/>
  <c r="T104" i="9"/>
  <c r="U107" i="9"/>
  <c r="T108" i="9"/>
  <c r="T113" i="9"/>
  <c r="U98" i="8"/>
  <c r="T99" i="8"/>
  <c r="U102" i="8"/>
  <c r="T103" i="8"/>
  <c r="U106" i="8"/>
  <c r="T107" i="8"/>
  <c r="U110" i="8"/>
  <c r="E95" i="7"/>
  <c r="U99" i="7"/>
  <c r="T100" i="7"/>
  <c r="U107" i="7"/>
  <c r="T108" i="7"/>
  <c r="E95" i="6"/>
  <c r="U102" i="6"/>
  <c r="T103" i="6"/>
  <c r="E95" i="4"/>
  <c r="U97" i="4"/>
  <c r="U99" i="4"/>
  <c r="U101" i="4"/>
  <c r="U103" i="4"/>
  <c r="U105" i="4"/>
  <c r="U107" i="4"/>
  <c r="U109" i="4"/>
  <c r="T96" i="3"/>
  <c r="E95" i="3"/>
  <c r="T99" i="2"/>
  <c r="E95" i="2"/>
  <c r="U102" i="7"/>
  <c r="T103" i="7"/>
  <c r="U110" i="7"/>
  <c r="U97" i="6"/>
  <c r="T98" i="6"/>
  <c r="U105" i="6"/>
  <c r="U107" i="6"/>
  <c r="U109" i="6"/>
  <c r="U104" i="3"/>
  <c r="U107" i="2"/>
  <c r="R95" i="3"/>
  <c r="L112" i="3"/>
  <c r="R112" i="3" s="1"/>
  <c r="T97" i="7"/>
  <c r="U98" i="7"/>
  <c r="U106" i="7"/>
  <c r="U101" i="6"/>
  <c r="R95" i="5"/>
  <c r="E95" i="5"/>
  <c r="T96" i="5"/>
  <c r="U96" i="3"/>
  <c r="U113" i="3"/>
  <c r="U99" i="2"/>
  <c r="T98" i="3"/>
  <c r="T102" i="3"/>
  <c r="T106" i="3"/>
  <c r="T110" i="3"/>
  <c r="T97" i="2"/>
  <c r="T101" i="2"/>
  <c r="T105" i="2"/>
  <c r="T109" i="2"/>
  <c r="T110" i="2"/>
  <c r="T30" i="19" l="1"/>
  <c r="T30" i="12"/>
  <c r="U33" i="10"/>
  <c r="T59" i="4"/>
  <c r="U95" i="14"/>
  <c r="E112" i="13"/>
  <c r="U112" i="1"/>
  <c r="T112" i="14"/>
  <c r="U95" i="1"/>
  <c r="T95" i="14"/>
  <c r="U71" i="20"/>
  <c r="T71" i="20"/>
  <c r="U59" i="15"/>
  <c r="T59" i="15"/>
  <c r="E112" i="3"/>
  <c r="U95" i="3"/>
  <c r="T95" i="3"/>
  <c r="E112" i="2"/>
  <c r="U95" i="2"/>
  <c r="T95" i="2"/>
  <c r="U95" i="10"/>
  <c r="T95" i="10"/>
  <c r="E112" i="10"/>
  <c r="U95" i="8"/>
  <c r="E112" i="8"/>
  <c r="T95" i="8"/>
  <c r="T95" i="16"/>
  <c r="E112" i="16"/>
  <c r="U95" i="16"/>
  <c r="T112" i="21"/>
  <c r="U112" i="21"/>
  <c r="T112" i="11"/>
  <c r="U112" i="11"/>
  <c r="T95" i="12"/>
  <c r="E112" i="12"/>
  <c r="U95" i="12"/>
  <c r="T112" i="17"/>
  <c r="U112" i="17"/>
  <c r="U95" i="5"/>
  <c r="E112" i="5"/>
  <c r="T95" i="5"/>
  <c r="E112" i="6"/>
  <c r="T95" i="6"/>
  <c r="U95" i="6"/>
  <c r="T95" i="4"/>
  <c r="E112" i="4"/>
  <c r="U95" i="4"/>
  <c r="T95" i="7"/>
  <c r="E112" i="7"/>
  <c r="U95" i="7"/>
  <c r="E112" i="9"/>
  <c r="T95" i="9"/>
  <c r="U95" i="9"/>
  <c r="U95" i="15"/>
  <c r="T95" i="15"/>
  <c r="E112" i="15"/>
  <c r="T112" i="13"/>
  <c r="U112" i="13"/>
  <c r="E112" i="19"/>
  <c r="U95" i="19"/>
  <c r="T95" i="19"/>
  <c r="T95" i="20"/>
  <c r="E112" i="20"/>
  <c r="U95" i="20"/>
  <c r="T112" i="5" l="1"/>
  <c r="U112" i="5"/>
  <c r="U112" i="4"/>
  <c r="T112" i="4"/>
  <c r="U112" i="6"/>
  <c r="T112" i="6"/>
  <c r="U112" i="2"/>
  <c r="T112" i="2"/>
  <c r="T112" i="7"/>
  <c r="U112" i="7"/>
  <c r="T112" i="8"/>
  <c r="U112" i="8"/>
  <c r="U112" i="16"/>
  <c r="T112" i="16"/>
  <c r="T112" i="15"/>
  <c r="U112" i="15"/>
  <c r="U112" i="20"/>
  <c r="T112" i="20"/>
  <c r="U112" i="19"/>
  <c r="T112" i="19"/>
  <c r="U112" i="9"/>
  <c r="T112" i="9"/>
  <c r="T112" i="12"/>
  <c r="U112" i="12"/>
  <c r="T112" i="10"/>
  <c r="U112" i="10"/>
  <c r="U112" i="3"/>
  <c r="T112" i="3"/>
</calcChain>
</file>

<file path=xl/sharedStrings.xml><?xml version="1.0" encoding="utf-8"?>
<sst xmlns="http://schemas.openxmlformats.org/spreadsheetml/2006/main" count="4158" uniqueCount="145">
  <si>
    <t>Figures Finalised as at 2021/10/29</t>
  </si>
  <si>
    <t/>
  </si>
  <si>
    <t>1st Quarter Ended 30 September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</si>
  <si>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</si>
  <si>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</si>
  <si>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</si>
  <si>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</si>
  <si>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</si>
  <si>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</si>
  <si>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</si>
  <si>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</si>
  <si>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</si>
  <si>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</si>
  <si>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</si>
  <si>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</si>
  <si>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</si>
  <si>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</si>
  <si>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</si>
  <si>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</si>
  <si>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</si>
  <si>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</si>
  <si>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</si>
  <si>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</si>
  <si>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</si>
  <si>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</si>
  <si>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</si>
  <si>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</si>
  <si>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</si>
  <si>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</si>
  <si>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</si>
  <si>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</si>
  <si>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</si>
  <si>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</si>
  <si>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</si>
  <si>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</si>
  <si>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</si>
  <si>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</si>
  <si>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</si>
  <si>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</si>
  <si>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</si>
  <si>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</si>
  <si>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</si>
  <si>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</si>
  <si>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</si>
  <si>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</si>
  <si>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</si>
  <si>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</si>
  <si>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</si>
  <si>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</si>
  <si>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</si>
  <si>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</si>
  <si>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</si>
  <si>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</si>
  <si>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</si>
  <si>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</si>
  <si>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</si>
  <si>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</si>
  <si>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</si>
  <si>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</si>
  <si>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</si>
  <si>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</si>
  <si>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</si>
  <si>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</si>
  <si>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</si>
  <si>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</si>
  <si>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</si>
  <si>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</si>
  <si>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</si>
  <si>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</si>
  <si>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</si>
  <si>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</si>
  <si>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</si>
  <si>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</si>
  <si>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</si>
  <si>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</si>
  <si>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</si>
  <si>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</si>
  <si>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</si>
  <si>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</si>
  <si>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</si>
  <si>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</si>
  <si>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</si>
  <si>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</si>
  <si>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</si>
  <si>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</si>
  <si>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</si>
  <si>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</si>
  <si>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</si>
  <si>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</si>
  <si>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</si>
  <si>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</si>
  <si>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</si>
  <si>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</si>
  <si>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</si>
  <si>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</si>
  <si>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</si>
  <si>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</si>
  <si>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</si>
  <si>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</si>
  <si>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</si>
  <si>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</si>
  <si>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</si>
  <si>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</si>
  <si>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</si>
  <si>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</si>
  <si>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</si>
  <si>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</si>
  <si>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</si>
  <si>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</si>
  <si>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</si>
  <si>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</si>
  <si>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GERT SIBANDE (DC30)</t>
  </si>
  <si>
    <t>MPUMALANGA: NKANGALA (DC31)</t>
  </si>
  <si>
    <t>MPUMALANGA: EHLANZENI (DC32)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</si>
  <si>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</si>
  <si>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</si>
  <si>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</si>
  <si>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</si>
  <si>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</si>
  <si>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</si>
  <si>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</si>
  <si>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</si>
  <si>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</si>
  <si>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</si>
  <si>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</si>
  <si>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</si>
  <si>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</si>
  <si>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THABA CHWEU (MP321)</t>
  </si>
  <si>
    <t>MPUMALANGA: NKOMAZI (MP324)</t>
  </si>
  <si>
    <t>MPUMALANGA: BUSHBUCKRIDGE (MP325)</t>
  </si>
  <si>
    <t>MPUMALANGA: CITY OF MBOMBELA (MP326)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</si>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</sst>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44410000</v>
      </c>
      <c r="C10" s="92">
        <v>0</v>
      </c>
      <c r="D10" s="92"/>
      <c r="E10" s="92">
        <f t="shared" ref="E10:E16" si="0">$B10      +$C10      +$D10</f>
        <v>44410000</v>
      </c>
      <c r="F10" s="93">
        <v>44410000</v>
      </c>
      <c r="G10" s="94">
        <v>44410000</v>
      </c>
      <c r="H10" s="93">
        <v>4997000</v>
      </c>
      <c r="I10" s="94">
        <v>2059218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4997000</v>
      </c>
      <c r="Q10" s="94">
        <f t="shared" ref="Q10:Q16" si="2">$I10      +$K10      +$M10      +$O10</f>
        <v>2059218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11.251970276964647</v>
      </c>
      <c r="U10" s="50">
        <f t="shared" ref="U10:U15" si="6">IF(($E10      =0),0,(($Q10      /$E10      )*100))</f>
        <v>4.6368340463859496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38000000</v>
      </c>
      <c r="C11" s="92">
        <v>0</v>
      </c>
      <c r="D11" s="92"/>
      <c r="E11" s="92">
        <f t="shared" si="0"/>
        <v>38000000</v>
      </c>
      <c r="F11" s="93">
        <v>38000000</v>
      </c>
      <c r="G11" s="94">
        <v>20000000</v>
      </c>
      <c r="H11" s="93">
        <v>8420000</v>
      </c>
      <c r="I11" s="94">
        <v>2434236</v>
      </c>
      <c r="J11" s="93"/>
      <c r="K11" s="94"/>
      <c r="L11" s="93"/>
      <c r="M11" s="94"/>
      <c r="N11" s="93"/>
      <c r="O11" s="94"/>
      <c r="P11" s="93">
        <f t="shared" si="1"/>
        <v>8420000</v>
      </c>
      <c r="Q11" s="94">
        <f t="shared" si="2"/>
        <v>2434236</v>
      </c>
      <c r="R11" s="48">
        <f t="shared" si="3"/>
        <v>0</v>
      </c>
      <c r="S11" s="49">
        <f t="shared" si="4"/>
        <v>0</v>
      </c>
      <c r="T11" s="48">
        <f t="shared" si="5"/>
        <v>22.157894736842103</v>
      </c>
      <c r="U11" s="50">
        <f t="shared" si="6"/>
        <v>6.4058842105263167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0</v>
      </c>
      <c r="D13" s="92"/>
      <c r="E13" s="92">
        <f t="shared" si="0"/>
        <v>30000000</v>
      </c>
      <c r="F13" s="93">
        <v>30000000</v>
      </c>
      <c r="G13" s="94">
        <v>11153000</v>
      </c>
      <c r="H13" s="93">
        <v>3049000</v>
      </c>
      <c r="I13" s="94"/>
      <c r="J13" s="93"/>
      <c r="K13" s="94"/>
      <c r="L13" s="93"/>
      <c r="M13" s="94"/>
      <c r="N13" s="93"/>
      <c r="O13" s="94"/>
      <c r="P13" s="93">
        <f t="shared" si="1"/>
        <v>3049000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10.163333333333334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22000000</v>
      </c>
      <c r="C14" s="92">
        <v>0</v>
      </c>
      <c r="D14" s="92"/>
      <c r="E14" s="92">
        <f t="shared" si="0"/>
        <v>22000000</v>
      </c>
      <c r="F14" s="93">
        <v>22000000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75218000</v>
      </c>
      <c r="C15" s="92">
        <v>0</v>
      </c>
      <c r="D15" s="92"/>
      <c r="E15" s="92">
        <f t="shared" si="0"/>
        <v>75218000</v>
      </c>
      <c r="F15" s="93">
        <v>75218000</v>
      </c>
      <c r="G15" s="94">
        <v>30000000</v>
      </c>
      <c r="H15" s="93">
        <v>23093000</v>
      </c>
      <c r="I15" s="94"/>
      <c r="J15" s="93"/>
      <c r="K15" s="94"/>
      <c r="L15" s="93"/>
      <c r="M15" s="94"/>
      <c r="N15" s="93"/>
      <c r="O15" s="94"/>
      <c r="P15" s="93">
        <f t="shared" si="1"/>
        <v>23093000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30.701427849716822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209628000</v>
      </c>
      <c r="C16" s="95">
        <f>SUM(C9:C15)</f>
        <v>0</v>
      </c>
      <c r="D16" s="95"/>
      <c r="E16" s="95">
        <f t="shared" si="0"/>
        <v>209628000</v>
      </c>
      <c r="F16" s="96">
        <f t="shared" ref="F16:O16" si="7">SUM(F9:F15)</f>
        <v>209628000</v>
      </c>
      <c r="G16" s="97">
        <f t="shared" si="7"/>
        <v>105563000</v>
      </c>
      <c r="H16" s="96">
        <f t="shared" si="7"/>
        <v>39559000</v>
      </c>
      <c r="I16" s="97">
        <f t="shared" si="7"/>
        <v>4493454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39559000</v>
      </c>
      <c r="Q16" s="97">
        <f t="shared" si="2"/>
        <v>4493454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21.083740166712857</v>
      </c>
      <c r="U16" s="54">
        <f>IF((SUM($E9:$E13)+$E15)=0,0,(Q16/(SUM($E9:$E13)+$E15)*100))</f>
        <v>2.394873899417997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9875000</v>
      </c>
      <c r="C19" s="92">
        <v>0</v>
      </c>
      <c r="D19" s="92"/>
      <c r="E19" s="92">
        <f t="shared" si="8"/>
        <v>9875000</v>
      </c>
      <c r="F19" s="93">
        <v>9875000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9875000</v>
      </c>
      <c r="C24" s="95">
        <f>SUM(C18:C23)</f>
        <v>0</v>
      </c>
      <c r="D24" s="95"/>
      <c r="E24" s="95">
        <f t="shared" si="8"/>
        <v>9875000</v>
      </c>
      <c r="F24" s="96">
        <f t="shared" ref="F24:O24" si="15">SUM(F18:F23)</f>
        <v>9875000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6996000</v>
      </c>
      <c r="C29" s="92">
        <v>0</v>
      </c>
      <c r="D29" s="92"/>
      <c r="E29" s="92">
        <f>$B29      +$C29      +$D29</f>
        <v>6996000</v>
      </c>
      <c r="F29" s="93">
        <v>6996000</v>
      </c>
      <c r="G29" s="94">
        <v>4898000</v>
      </c>
      <c r="H29" s="93">
        <v>817000</v>
      </c>
      <c r="I29" s="94">
        <v>26352</v>
      </c>
      <c r="J29" s="93"/>
      <c r="K29" s="94"/>
      <c r="L29" s="93"/>
      <c r="M29" s="94"/>
      <c r="N29" s="93"/>
      <c r="O29" s="94"/>
      <c r="P29" s="93">
        <f>$H29      +$J29      +$L29      +$N29</f>
        <v>817000</v>
      </c>
      <c r="Q29" s="94">
        <f>$I29      +$K29      +$M29      +$O29</f>
        <v>26352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11.678101772441394</v>
      </c>
      <c r="U29" s="50">
        <f>IF(($E29      =0),0,(($Q29      /$E29      )*100))</f>
        <v>0.37667238421955401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6996000</v>
      </c>
      <c r="C30" s="95">
        <f>SUM(C26:C29)</f>
        <v>0</v>
      </c>
      <c r="D30" s="95"/>
      <c r="E30" s="95">
        <f>$B30      +$C30      +$D30</f>
        <v>6996000</v>
      </c>
      <c r="F30" s="96">
        <f t="shared" ref="F30:O30" si="16">SUM(F26:F29)</f>
        <v>6996000</v>
      </c>
      <c r="G30" s="97">
        <f t="shared" si="16"/>
        <v>4898000</v>
      </c>
      <c r="H30" s="96">
        <f t="shared" si="16"/>
        <v>817000</v>
      </c>
      <c r="I30" s="97">
        <f t="shared" si="16"/>
        <v>26352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817000</v>
      </c>
      <c r="Q30" s="97">
        <f>$I30      +$K30      +$M30      +$O30</f>
        <v>26352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11.678101772441394</v>
      </c>
      <c r="U30" s="54">
        <f>IF($E30   =0,0,($Q30   /$E30   )*100)</f>
        <v>0.37667238421955401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59874000</v>
      </c>
      <c r="C32" s="92">
        <v>0</v>
      </c>
      <c r="D32" s="92"/>
      <c r="E32" s="92">
        <f>$B32      +$C32      +$D32</f>
        <v>59874000</v>
      </c>
      <c r="F32" s="93">
        <v>59874000</v>
      </c>
      <c r="G32" s="94">
        <v>14975000</v>
      </c>
      <c r="H32" s="93">
        <v>24746000</v>
      </c>
      <c r="I32" s="94">
        <v>9713751</v>
      </c>
      <c r="J32" s="93"/>
      <c r="K32" s="94"/>
      <c r="L32" s="93"/>
      <c r="M32" s="94"/>
      <c r="N32" s="93"/>
      <c r="O32" s="94"/>
      <c r="P32" s="93">
        <f>$H32      +$J32      +$L32      +$N32</f>
        <v>24746000</v>
      </c>
      <c r="Q32" s="94">
        <f>$I32      +$K32      +$M32      +$O32</f>
        <v>9713751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41.330126599191637</v>
      </c>
      <c r="U32" s="50">
        <f>IF(($E32      =0),0,(($Q32      /$E32      )*100))</f>
        <v>16.223654674817116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59874000</v>
      </c>
      <c r="C33" s="95">
        <f>C32</f>
        <v>0</v>
      </c>
      <c r="D33" s="95"/>
      <c r="E33" s="95">
        <f>$B33      +$C33      +$D33</f>
        <v>59874000</v>
      </c>
      <c r="F33" s="96">
        <f t="shared" ref="F33:O33" si="17">F32</f>
        <v>59874000</v>
      </c>
      <c r="G33" s="97">
        <f t="shared" si="17"/>
        <v>14975000</v>
      </c>
      <c r="H33" s="96">
        <f t="shared" si="17"/>
        <v>24746000</v>
      </c>
      <c r="I33" s="97">
        <f t="shared" si="17"/>
        <v>9713751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24746000</v>
      </c>
      <c r="Q33" s="97">
        <f>$I33      +$K33      +$M33      +$O33</f>
        <v>9713751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41.330126599191637</v>
      </c>
      <c r="U33" s="54">
        <f>IF($E33   =0,0,($Q33   /$E33   )*100)</f>
        <v>16.223654674817116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275381000</v>
      </c>
      <c r="C35" s="92">
        <v>0</v>
      </c>
      <c r="D35" s="92"/>
      <c r="E35" s="92">
        <f t="shared" ref="E35:E40" si="18">$B35      +$C35      +$D35</f>
        <v>275381000</v>
      </c>
      <c r="F35" s="93">
        <v>275381000</v>
      </c>
      <c r="G35" s="94">
        <v>0</v>
      </c>
      <c r="H35" s="93"/>
      <c r="I35" s="94">
        <v>16552270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16552270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6.0106797491475445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285000000</v>
      </c>
      <c r="C36" s="92">
        <v>0</v>
      </c>
      <c r="D36" s="92"/>
      <c r="E36" s="92">
        <f t="shared" si="18"/>
        <v>285000000</v>
      </c>
      <c r="F36" s="93">
        <v>285000000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25200000</v>
      </c>
      <c r="C38" s="92">
        <v>0</v>
      </c>
      <c r="D38" s="92"/>
      <c r="E38" s="92">
        <f t="shared" si="18"/>
        <v>25200000</v>
      </c>
      <c r="F38" s="93">
        <v>25200000</v>
      </c>
      <c r="G38" s="94">
        <v>7000000</v>
      </c>
      <c r="H38" s="93"/>
      <c r="I38" s="94">
        <v>4921472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4921472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19.529650793650795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585581000</v>
      </c>
      <c r="C40" s="95">
        <f>SUM(C35:C39)</f>
        <v>0</v>
      </c>
      <c r="D40" s="95"/>
      <c r="E40" s="95">
        <f t="shared" si="18"/>
        <v>585581000</v>
      </c>
      <c r="F40" s="96">
        <f t="shared" ref="F40:O40" si="25">SUM(F35:F39)</f>
        <v>585581000</v>
      </c>
      <c r="G40" s="97">
        <f t="shared" si="25"/>
        <v>7000000</v>
      </c>
      <c r="H40" s="96">
        <f t="shared" si="25"/>
        <v>0</v>
      </c>
      <c r="I40" s="97">
        <f t="shared" si="25"/>
        <v>21473742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21473742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7.1440783016890625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411080000</v>
      </c>
      <c r="C43" s="92">
        <v>0</v>
      </c>
      <c r="D43" s="92"/>
      <c r="E43" s="92">
        <f t="shared" si="26"/>
        <v>411080000</v>
      </c>
      <c r="F43" s="93">
        <v>411080000</v>
      </c>
      <c r="G43" s="94">
        <v>147000000</v>
      </c>
      <c r="H43" s="93">
        <v>127158000</v>
      </c>
      <c r="I43" s="94">
        <v>6857865</v>
      </c>
      <c r="J43" s="93"/>
      <c r="K43" s="94"/>
      <c r="L43" s="93"/>
      <c r="M43" s="94"/>
      <c r="N43" s="93"/>
      <c r="O43" s="94"/>
      <c r="P43" s="93">
        <f t="shared" si="27"/>
        <v>127158000</v>
      </c>
      <c r="Q43" s="94">
        <f t="shared" si="28"/>
        <v>6857865</v>
      </c>
      <c r="R43" s="48">
        <f t="shared" si="29"/>
        <v>0</v>
      </c>
      <c r="S43" s="49">
        <f t="shared" si="30"/>
        <v>0</v>
      </c>
      <c r="T43" s="48">
        <f t="shared" si="31"/>
        <v>30.932665174661867</v>
      </c>
      <c r="U43" s="50">
        <f t="shared" si="32"/>
        <v>1.6682555706918363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332057000</v>
      </c>
      <c r="C44" s="92">
        <v>0</v>
      </c>
      <c r="D44" s="92"/>
      <c r="E44" s="92">
        <f t="shared" si="26"/>
        <v>332057000</v>
      </c>
      <c r="F44" s="93">
        <v>332057000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571000000</v>
      </c>
      <c r="C51" s="92">
        <v>0</v>
      </c>
      <c r="D51" s="92"/>
      <c r="E51" s="92">
        <f t="shared" si="26"/>
        <v>571000000</v>
      </c>
      <c r="F51" s="93">
        <v>571000000</v>
      </c>
      <c r="G51" s="94">
        <v>141600000</v>
      </c>
      <c r="H51" s="93">
        <v>62062000</v>
      </c>
      <c r="I51" s="94">
        <v>7082022</v>
      </c>
      <c r="J51" s="93"/>
      <c r="K51" s="94"/>
      <c r="L51" s="93"/>
      <c r="M51" s="94"/>
      <c r="N51" s="93"/>
      <c r="O51" s="94"/>
      <c r="P51" s="93">
        <f t="shared" si="27"/>
        <v>62062000</v>
      </c>
      <c r="Q51" s="94">
        <f t="shared" si="28"/>
        <v>7082022</v>
      </c>
      <c r="R51" s="48">
        <f t="shared" si="29"/>
        <v>0</v>
      </c>
      <c r="S51" s="49">
        <f t="shared" si="30"/>
        <v>0</v>
      </c>
      <c r="T51" s="48">
        <f t="shared" si="31"/>
        <v>10.869001751313485</v>
      </c>
      <c r="U51" s="50">
        <f t="shared" si="32"/>
        <v>1.2402840630472856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150000000</v>
      </c>
      <c r="C52" s="92">
        <v>0</v>
      </c>
      <c r="D52" s="92"/>
      <c r="E52" s="92">
        <f t="shared" si="26"/>
        <v>150000000</v>
      </c>
      <c r="F52" s="93">
        <v>150000000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1464137000</v>
      </c>
      <c r="C53" s="95">
        <f>SUM(C42:C52)</f>
        <v>0</v>
      </c>
      <c r="D53" s="95"/>
      <c r="E53" s="95">
        <f t="shared" si="26"/>
        <v>1464137000</v>
      </c>
      <c r="F53" s="96">
        <f t="shared" ref="F53:O53" si="33">SUM(F42:F52)</f>
        <v>1464137000</v>
      </c>
      <c r="G53" s="97">
        <f t="shared" si="33"/>
        <v>288600000</v>
      </c>
      <c r="H53" s="96">
        <f t="shared" si="33"/>
        <v>189220000</v>
      </c>
      <c r="I53" s="97">
        <f t="shared" si="33"/>
        <v>13939887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189220000</v>
      </c>
      <c r="Q53" s="97">
        <f t="shared" si="28"/>
        <v>13939887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19.267269468882372</v>
      </c>
      <c r="U53" s="54">
        <f>IF((+$E43+$E45+$E47+$E48+$E51) =0,0,(Q53   /(+$E43+$E45+$E47+$E48+$E51) )*100)</f>
        <v>1.4194247922776149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2336091000</v>
      </c>
      <c r="C67" s="104">
        <f>SUM(C9:C15,C18:C23,C26:C29,C32,C35:C39,C42:C52,C55:C58,C61:C65)</f>
        <v>0</v>
      </c>
      <c r="D67" s="104"/>
      <c r="E67" s="104">
        <f t="shared" si="35"/>
        <v>2336091000</v>
      </c>
      <c r="F67" s="105">
        <f t="shared" ref="F67:O67" si="43">SUM(F9:F15,F18:F23,F26:F29,F32,F35:F39,F42:F52,F55:F58,F61:F65)</f>
        <v>2336091000</v>
      </c>
      <c r="G67" s="106">
        <f t="shared" si="43"/>
        <v>421036000</v>
      </c>
      <c r="H67" s="105">
        <f t="shared" si="43"/>
        <v>254342000</v>
      </c>
      <c r="I67" s="106">
        <f t="shared" si="43"/>
        <v>49647186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254342000</v>
      </c>
      <c r="Q67" s="106">
        <f t="shared" si="37"/>
        <v>49647186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16.546238873141945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3.2298016015259319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1843894000</v>
      </c>
      <c r="C69" s="92">
        <v>0</v>
      </c>
      <c r="D69" s="92"/>
      <c r="E69" s="92">
        <f>$B69      +$C69      +$D69</f>
        <v>1843894000</v>
      </c>
      <c r="F69" s="93">
        <v>1843894000</v>
      </c>
      <c r="G69" s="94">
        <v>868678000</v>
      </c>
      <c r="H69" s="93">
        <v>447499000</v>
      </c>
      <c r="I69" s="94">
        <v>214902006</v>
      </c>
      <c r="J69" s="93"/>
      <c r="K69" s="94"/>
      <c r="L69" s="93"/>
      <c r="M69" s="94"/>
      <c r="N69" s="93"/>
      <c r="O69" s="94"/>
      <c r="P69" s="93">
        <f>$H69      +$J69      +$L69      +$N69</f>
        <v>447499000</v>
      </c>
      <c r="Q69" s="94">
        <f>$I69      +$K69      +$M69      +$O69</f>
        <v>214902006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24.269236734866535</v>
      </c>
      <c r="U69" s="50">
        <f>IF(($E69      =0),0,(($Q69      /$E69      )*100))</f>
        <v>11.654791761348537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1843894000</v>
      </c>
      <c r="C70" s="101">
        <f>C69</f>
        <v>0</v>
      </c>
      <c r="D70" s="101"/>
      <c r="E70" s="101">
        <f>$B70      +$C70      +$D70</f>
        <v>1843894000</v>
      </c>
      <c r="F70" s="102">
        <f t="shared" ref="F70:O70" si="44">F69</f>
        <v>1843894000</v>
      </c>
      <c r="G70" s="103">
        <f t="shared" si="44"/>
        <v>868678000</v>
      </c>
      <c r="H70" s="102">
        <f t="shared" si="44"/>
        <v>447499000</v>
      </c>
      <c r="I70" s="103">
        <f t="shared" si="44"/>
        <v>214902006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447499000</v>
      </c>
      <c r="Q70" s="103">
        <f>$I70      +$K70      +$M70      +$O70</f>
        <v>214902006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24.269236734866535</v>
      </c>
      <c r="U70" s="59">
        <f>IF($E70   =0,0,($Q70   /$E70 )*100)</f>
        <v>11.654791761348537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1843894000</v>
      </c>
      <c r="C71" s="104">
        <f>C69</f>
        <v>0</v>
      </c>
      <c r="D71" s="104"/>
      <c r="E71" s="104">
        <f>$B71      +$C71      +$D71</f>
        <v>1843894000</v>
      </c>
      <c r="F71" s="105">
        <f t="shared" ref="F71:O71" si="45">F69</f>
        <v>1843894000</v>
      </c>
      <c r="G71" s="106">
        <f t="shared" si="45"/>
        <v>868678000</v>
      </c>
      <c r="H71" s="105">
        <f t="shared" si="45"/>
        <v>447499000</v>
      </c>
      <c r="I71" s="106">
        <f t="shared" si="45"/>
        <v>214902006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447499000</v>
      </c>
      <c r="Q71" s="106">
        <f>$I71      +$K71      +$M71      +$O71</f>
        <v>214902006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24.269236734866535</v>
      </c>
      <c r="U71" s="65">
        <f>IF($E71   =0,0,($Q71   /$E71   )*100)</f>
        <v>11.654791761348537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4179985000</v>
      </c>
      <c r="C72" s="104">
        <f>SUM(C9:C15,C18:C23,C26:C29,C32,C35:C39,C42:C52,C55:C58,C61:C65,C69)</f>
        <v>0</v>
      </c>
      <c r="D72" s="104"/>
      <c r="E72" s="104">
        <f>$B72      +$C72      +$D72</f>
        <v>4179985000</v>
      </c>
      <c r="F72" s="105">
        <f t="shared" ref="F72:O72" si="46">SUM(F9:F15,F18:F23,F26:F29,F32,F35:F39,F42:F52,F55:F58,F61:F65,F69)</f>
        <v>4179985000</v>
      </c>
      <c r="G72" s="106">
        <f t="shared" si="46"/>
        <v>1289714000</v>
      </c>
      <c r="H72" s="105">
        <f t="shared" si="46"/>
        <v>701841000</v>
      </c>
      <c r="I72" s="106">
        <f t="shared" si="46"/>
        <v>264549192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701841000</v>
      </c>
      <c r="Q72" s="106">
        <f>$I72      +$K72      +$M72      +$O72</f>
        <v>264549192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20.75805969323758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8.0024923203971152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6" si="0">$B10      +$C10      +$D10</f>
        <v>2800000</v>
      </c>
      <c r="F10" s="93">
        <v>2800000</v>
      </c>
      <c r="G10" s="94">
        <v>2800000</v>
      </c>
      <c r="H10" s="93">
        <v>259000</v>
      </c>
      <c r="I10" s="94">
        <v>182600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259000</v>
      </c>
      <c r="Q10" s="94">
        <f t="shared" ref="Q10:Q16" si="2">$I10      +$K10      +$M10      +$O10</f>
        <v>182600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9.25</v>
      </c>
      <c r="U10" s="50">
        <f t="shared" ref="U10:U15" si="6">IF(($E10      =0),0,(($Q10      /$E10      )*100))</f>
        <v>6.5214285714285714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2800000</v>
      </c>
      <c r="C16" s="95">
        <f>SUM(C9:C15)</f>
        <v>0</v>
      </c>
      <c r="D16" s="95"/>
      <c r="E16" s="95">
        <f t="shared" si="0"/>
        <v>2800000</v>
      </c>
      <c r="F16" s="96">
        <f t="shared" ref="F16:O16" si="7">SUM(F9:F15)</f>
        <v>2800000</v>
      </c>
      <c r="G16" s="97">
        <f t="shared" si="7"/>
        <v>2800000</v>
      </c>
      <c r="H16" s="96">
        <f t="shared" si="7"/>
        <v>259000</v>
      </c>
      <c r="I16" s="97">
        <f t="shared" si="7"/>
        <v>182600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259000</v>
      </c>
      <c r="Q16" s="97">
        <f t="shared" si="2"/>
        <v>182600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9.25</v>
      </c>
      <c r="U16" s="54">
        <f>IF((SUM($E9:$E13)+$E15)=0,0,(Q16/(SUM($E9:$E13)+$E15)*100))</f>
        <v>6.5214285714285714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1485000</v>
      </c>
      <c r="C32" s="92">
        <v>0</v>
      </c>
      <c r="D32" s="92"/>
      <c r="E32" s="92">
        <f>$B32      +$C32      +$D32</f>
        <v>1485000</v>
      </c>
      <c r="F32" s="93">
        <v>1485000</v>
      </c>
      <c r="G32" s="94">
        <v>372000</v>
      </c>
      <c r="H32" s="93">
        <v>227000</v>
      </c>
      <c r="I32" s="94">
        <v>-372000</v>
      </c>
      <c r="J32" s="93"/>
      <c r="K32" s="94"/>
      <c r="L32" s="93"/>
      <c r="M32" s="94"/>
      <c r="N32" s="93"/>
      <c r="O32" s="94"/>
      <c r="P32" s="93">
        <f>$H32      +$J32      +$L32      +$N32</f>
        <v>227000</v>
      </c>
      <c r="Q32" s="94">
        <f>$I32      +$K32      +$M32      +$O32</f>
        <v>-372000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15.286195286195287</v>
      </c>
      <c r="U32" s="50">
        <f>IF(($E32      =0),0,(($Q32      /$E32      )*100))</f>
        <v>-25.050505050505052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1485000</v>
      </c>
      <c r="C33" s="95">
        <f>C32</f>
        <v>0</v>
      </c>
      <c r="D33" s="95"/>
      <c r="E33" s="95">
        <f>$B33      +$C33      +$D33</f>
        <v>1485000</v>
      </c>
      <c r="F33" s="96">
        <f t="shared" ref="F33:O33" si="17">F32</f>
        <v>1485000</v>
      </c>
      <c r="G33" s="97">
        <f t="shared" si="17"/>
        <v>372000</v>
      </c>
      <c r="H33" s="96">
        <f t="shared" si="17"/>
        <v>227000</v>
      </c>
      <c r="I33" s="97">
        <f t="shared" si="17"/>
        <v>-372000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227000</v>
      </c>
      <c r="Q33" s="97">
        <f>$I33      +$K33      +$M33      +$O33</f>
        <v>-372000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15.286195286195287</v>
      </c>
      <c r="U33" s="54">
        <f>IF($E33   =0,0,($Q33   /$E33   )*100)</f>
        <v>-25.050505050505052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31797000</v>
      </c>
      <c r="C35" s="92">
        <v>0</v>
      </c>
      <c r="D35" s="92"/>
      <c r="E35" s="92">
        <f t="shared" ref="E35:E40" si="18">$B35      +$C35      +$D35</f>
        <v>31797000</v>
      </c>
      <c r="F35" s="93">
        <v>31797000</v>
      </c>
      <c r="G35" s="94">
        <v>0</v>
      </c>
      <c r="H35" s="93"/>
      <c r="I35" s="94">
        <v>10740987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10740987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33.779875459949047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1728000</v>
      </c>
      <c r="C36" s="92">
        <v>0</v>
      </c>
      <c r="D36" s="92"/>
      <c r="E36" s="92">
        <f t="shared" si="18"/>
        <v>1728000</v>
      </c>
      <c r="F36" s="93">
        <v>1728000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36525000</v>
      </c>
      <c r="C40" s="95">
        <f>SUM(C35:C39)</f>
        <v>0</v>
      </c>
      <c r="D40" s="95"/>
      <c r="E40" s="95">
        <f t="shared" si="18"/>
        <v>36525000</v>
      </c>
      <c r="F40" s="96">
        <f t="shared" ref="F40:O40" si="25">SUM(F35:F39)</f>
        <v>36525000</v>
      </c>
      <c r="G40" s="97">
        <f t="shared" si="25"/>
        <v>1000000</v>
      </c>
      <c r="H40" s="96">
        <f t="shared" si="25"/>
        <v>0</v>
      </c>
      <c r="I40" s="97">
        <f t="shared" si="25"/>
        <v>10740987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10740987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30.867566169497369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102000000</v>
      </c>
      <c r="C44" s="92">
        <v>0</v>
      </c>
      <c r="D44" s="92"/>
      <c r="E44" s="92">
        <f t="shared" si="26"/>
        <v>102000000</v>
      </c>
      <c r="F44" s="93">
        <v>102000000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102000000</v>
      </c>
      <c r="C53" s="95">
        <f>SUM(C42:C52)</f>
        <v>0</v>
      </c>
      <c r="D53" s="95"/>
      <c r="E53" s="95">
        <f t="shared" si="26"/>
        <v>102000000</v>
      </c>
      <c r="F53" s="96">
        <f t="shared" ref="F53:O53" si="33">SUM(F42:F52)</f>
        <v>102000000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142810000</v>
      </c>
      <c r="C67" s="104">
        <f>SUM(C9:C15,C18:C23,C26:C29,C32,C35:C39,C42:C52,C55:C58,C61:C65)</f>
        <v>0</v>
      </c>
      <c r="D67" s="104"/>
      <c r="E67" s="104">
        <f t="shared" si="35"/>
        <v>142810000</v>
      </c>
      <c r="F67" s="105">
        <f t="shared" ref="F67:O67" si="43">SUM(F9:F15,F18:F23,F26:F29,F32,F35:F39,F42:F52,F55:F58,F61:F65)</f>
        <v>142810000</v>
      </c>
      <c r="G67" s="106">
        <f t="shared" si="43"/>
        <v>4172000</v>
      </c>
      <c r="H67" s="105">
        <f t="shared" si="43"/>
        <v>486000</v>
      </c>
      <c r="I67" s="106">
        <f t="shared" si="43"/>
        <v>10551587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486000</v>
      </c>
      <c r="Q67" s="106">
        <f t="shared" si="37"/>
        <v>10551587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1.2435392252187709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26.998585026354842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19664000</v>
      </c>
      <c r="C69" s="92">
        <v>0</v>
      </c>
      <c r="D69" s="92"/>
      <c r="E69" s="92">
        <f>$B69      +$C69      +$D69</f>
        <v>19664000</v>
      </c>
      <c r="F69" s="93">
        <v>19664000</v>
      </c>
      <c r="G69" s="94">
        <v>14034000</v>
      </c>
      <c r="H69" s="93">
        <v>8196000</v>
      </c>
      <c r="I69" s="94">
        <v>2286388</v>
      </c>
      <c r="J69" s="93"/>
      <c r="K69" s="94"/>
      <c r="L69" s="93"/>
      <c r="M69" s="94"/>
      <c r="N69" s="93"/>
      <c r="O69" s="94"/>
      <c r="P69" s="93">
        <f>$H69      +$J69      +$L69      +$N69</f>
        <v>8196000</v>
      </c>
      <c r="Q69" s="94">
        <f>$I69      +$K69      +$M69      +$O69</f>
        <v>2286388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41.680227827502037</v>
      </c>
      <c r="U69" s="50">
        <f>IF(($E69      =0),0,(($Q69      /$E69      )*100))</f>
        <v>11.627278275020341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19664000</v>
      </c>
      <c r="C70" s="101">
        <f>C69</f>
        <v>0</v>
      </c>
      <c r="D70" s="101"/>
      <c r="E70" s="101">
        <f>$B70      +$C70      +$D70</f>
        <v>19664000</v>
      </c>
      <c r="F70" s="102">
        <f t="shared" ref="F70:O70" si="44">F69</f>
        <v>19664000</v>
      </c>
      <c r="G70" s="103">
        <f t="shared" si="44"/>
        <v>14034000</v>
      </c>
      <c r="H70" s="102">
        <f t="shared" si="44"/>
        <v>8196000</v>
      </c>
      <c r="I70" s="103">
        <f t="shared" si="44"/>
        <v>2286388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8196000</v>
      </c>
      <c r="Q70" s="103">
        <f>$I70      +$K70      +$M70      +$O70</f>
        <v>2286388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41.680227827502037</v>
      </c>
      <c r="U70" s="59">
        <f>IF($E70   =0,0,($Q70   /$E70 )*100)</f>
        <v>11.627278275020341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19664000</v>
      </c>
      <c r="C71" s="104">
        <f>C69</f>
        <v>0</v>
      </c>
      <c r="D71" s="104"/>
      <c r="E71" s="104">
        <f>$B71      +$C71      +$D71</f>
        <v>19664000</v>
      </c>
      <c r="F71" s="105">
        <f t="shared" ref="F71:O71" si="45">F69</f>
        <v>19664000</v>
      </c>
      <c r="G71" s="106">
        <f t="shared" si="45"/>
        <v>14034000</v>
      </c>
      <c r="H71" s="105">
        <f t="shared" si="45"/>
        <v>8196000</v>
      </c>
      <c r="I71" s="106">
        <f t="shared" si="45"/>
        <v>2286388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8196000</v>
      </c>
      <c r="Q71" s="106">
        <f>$I71      +$K71      +$M71      +$O71</f>
        <v>2286388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41.680227827502037</v>
      </c>
      <c r="U71" s="65">
        <f>IF($E71   =0,0,($Q71   /$E71   )*100)</f>
        <v>11.627278275020341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162474000</v>
      </c>
      <c r="C72" s="104">
        <f>SUM(C9:C15,C18:C23,C26:C29,C32,C35:C39,C42:C52,C55:C58,C61:C65,C69)</f>
        <v>0</v>
      </c>
      <c r="D72" s="104"/>
      <c r="E72" s="104">
        <f>$B72      +$C72      +$D72</f>
        <v>162474000</v>
      </c>
      <c r="F72" s="105">
        <f t="shared" ref="F72:O72" si="46">SUM(F9:F15,F18:F23,F26:F29,F32,F35:F39,F42:F52,F55:F58,F61:F65,F69)</f>
        <v>162474000</v>
      </c>
      <c r="G72" s="106">
        <f t="shared" si="46"/>
        <v>18206000</v>
      </c>
      <c r="H72" s="105">
        <f t="shared" si="46"/>
        <v>8682000</v>
      </c>
      <c r="I72" s="106">
        <f t="shared" si="46"/>
        <v>12837975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8682000</v>
      </c>
      <c r="Q72" s="106">
        <f>$I72      +$K72      +$M72      +$O72</f>
        <v>12837975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14.778878561944641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21.853360228781536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134000</v>
      </c>
      <c r="I10" s="94">
        <v>134355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134000</v>
      </c>
      <c r="Q10" s="94">
        <f t="shared" ref="Q10:Q16" si="2">$I10      +$K10      +$M10      +$O10</f>
        <v>134355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6.3809523809523814</v>
      </c>
      <c r="U10" s="50">
        <f t="shared" ref="U10:U15" si="6">IF(($E10      =0),0,(($Q10      /$E10      )*100))</f>
        <v>6.3978571428571422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24500000</v>
      </c>
      <c r="C11" s="92">
        <v>0</v>
      </c>
      <c r="D11" s="92"/>
      <c r="E11" s="92">
        <f t="shared" si="0"/>
        <v>24500000</v>
      </c>
      <c r="F11" s="93">
        <v>24500000</v>
      </c>
      <c r="G11" s="94">
        <v>13000000</v>
      </c>
      <c r="H11" s="93">
        <v>5988000</v>
      </c>
      <c r="I11" s="94"/>
      <c r="J11" s="93"/>
      <c r="K11" s="94"/>
      <c r="L11" s="93"/>
      <c r="M11" s="94"/>
      <c r="N11" s="93"/>
      <c r="O11" s="94"/>
      <c r="P11" s="93">
        <f t="shared" si="1"/>
        <v>5988000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24.440816326530612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26600000</v>
      </c>
      <c r="C16" s="95">
        <f>SUM(C9:C15)</f>
        <v>0</v>
      </c>
      <c r="D16" s="95"/>
      <c r="E16" s="95">
        <f t="shared" si="0"/>
        <v>26600000</v>
      </c>
      <c r="F16" s="96">
        <f t="shared" ref="F16:O16" si="7">SUM(F9:F15)</f>
        <v>26600000</v>
      </c>
      <c r="G16" s="97">
        <f t="shared" si="7"/>
        <v>15100000</v>
      </c>
      <c r="H16" s="96">
        <f t="shared" si="7"/>
        <v>6122000</v>
      </c>
      <c r="I16" s="97">
        <f t="shared" si="7"/>
        <v>134355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6122000</v>
      </c>
      <c r="Q16" s="97">
        <f t="shared" si="2"/>
        <v>134355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23.015037593984964</v>
      </c>
      <c r="U16" s="54">
        <f>IF((SUM($E9:$E13)+$E15)=0,0,(Q16/(SUM($E9:$E13)+$E15)*100))</f>
        <v>0.50509398496240598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1677000</v>
      </c>
      <c r="C32" s="92">
        <v>0</v>
      </c>
      <c r="D32" s="92"/>
      <c r="E32" s="92">
        <f>$B32      +$C32      +$D32</f>
        <v>1677000</v>
      </c>
      <c r="F32" s="93">
        <v>1677000</v>
      </c>
      <c r="G32" s="94">
        <v>420000</v>
      </c>
      <c r="H32" s="93">
        <v>1677000</v>
      </c>
      <c r="I32" s="94">
        <v>1677000</v>
      </c>
      <c r="J32" s="93"/>
      <c r="K32" s="94"/>
      <c r="L32" s="93"/>
      <c r="M32" s="94"/>
      <c r="N32" s="93"/>
      <c r="O32" s="94"/>
      <c r="P32" s="93">
        <f>$H32      +$J32      +$L32      +$N32</f>
        <v>1677000</v>
      </c>
      <c r="Q32" s="94">
        <f>$I32      +$K32      +$M32      +$O32</f>
        <v>1677000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1677000</v>
      </c>
      <c r="C33" s="95">
        <f>C32</f>
        <v>0</v>
      </c>
      <c r="D33" s="95"/>
      <c r="E33" s="95">
        <f>$B33      +$C33      +$D33</f>
        <v>1677000</v>
      </c>
      <c r="F33" s="96">
        <f t="shared" ref="F33:O33" si="17">F32</f>
        <v>1677000</v>
      </c>
      <c r="G33" s="97">
        <f t="shared" si="17"/>
        <v>420000</v>
      </c>
      <c r="H33" s="96">
        <f t="shared" si="17"/>
        <v>1677000</v>
      </c>
      <c r="I33" s="97">
        <f t="shared" si="17"/>
        <v>1677000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1677000</v>
      </c>
      <c r="Q33" s="97">
        <f>$I33      +$K33      +$M33      +$O33</f>
        <v>1677000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7650000</v>
      </c>
      <c r="C35" s="92">
        <v>0</v>
      </c>
      <c r="D35" s="92"/>
      <c r="E35" s="92">
        <f t="shared" ref="E35:E40" si="18">$B35      +$C35      +$D35</f>
        <v>7650000</v>
      </c>
      <c r="F35" s="93">
        <v>7650000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2041000</v>
      </c>
      <c r="C36" s="92">
        <v>0</v>
      </c>
      <c r="D36" s="92"/>
      <c r="E36" s="92">
        <f t="shared" si="18"/>
        <v>2041000</v>
      </c>
      <c r="F36" s="93">
        <v>2041000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4200000</v>
      </c>
      <c r="C38" s="92">
        <v>0</v>
      </c>
      <c r="D38" s="92"/>
      <c r="E38" s="92">
        <f t="shared" si="18"/>
        <v>4200000</v>
      </c>
      <c r="F38" s="93">
        <v>4200000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13891000</v>
      </c>
      <c r="C40" s="95">
        <f>SUM(C35:C39)</f>
        <v>0</v>
      </c>
      <c r="D40" s="95"/>
      <c r="E40" s="95">
        <f t="shared" si="18"/>
        <v>13891000</v>
      </c>
      <c r="F40" s="96">
        <f t="shared" ref="F40:O40" si="25">SUM(F35:F39)</f>
        <v>13891000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40000000</v>
      </c>
      <c r="C43" s="92">
        <v>0</v>
      </c>
      <c r="D43" s="92"/>
      <c r="E43" s="92">
        <f t="shared" si="26"/>
        <v>40000000</v>
      </c>
      <c r="F43" s="93">
        <v>40000000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16000000</v>
      </c>
      <c r="H51" s="93"/>
      <c r="I51" s="94">
        <v>572749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572749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3.5796812499999997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56000000</v>
      </c>
      <c r="C53" s="95">
        <f>SUM(C42:C52)</f>
        <v>0</v>
      </c>
      <c r="D53" s="95"/>
      <c r="E53" s="95">
        <f t="shared" si="26"/>
        <v>56000000</v>
      </c>
      <c r="F53" s="96">
        <f t="shared" ref="F53:O53" si="33">SUM(F42:F52)</f>
        <v>56000000</v>
      </c>
      <c r="G53" s="97">
        <f t="shared" si="33"/>
        <v>16000000</v>
      </c>
      <c r="H53" s="96">
        <f t="shared" si="33"/>
        <v>0</v>
      </c>
      <c r="I53" s="97">
        <f t="shared" si="33"/>
        <v>572749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572749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1.0227660714285713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98168000</v>
      </c>
      <c r="C67" s="104">
        <f>SUM(C9:C15,C18:C23,C26:C29,C32,C35:C39,C42:C52,C55:C58,C61:C65)</f>
        <v>0</v>
      </c>
      <c r="D67" s="104"/>
      <c r="E67" s="104">
        <f t="shared" si="35"/>
        <v>98168000</v>
      </c>
      <c r="F67" s="105">
        <f t="shared" ref="F67:O67" si="43">SUM(F9:F15,F18:F23,F26:F29,F32,F35:F39,F42:F52,F55:F58,F61:F65)</f>
        <v>98168000</v>
      </c>
      <c r="G67" s="106">
        <f t="shared" si="43"/>
        <v>32520000</v>
      </c>
      <c r="H67" s="105">
        <f t="shared" si="43"/>
        <v>7799000</v>
      </c>
      <c r="I67" s="106">
        <f t="shared" si="43"/>
        <v>2384104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7799000</v>
      </c>
      <c r="Q67" s="106">
        <f t="shared" si="37"/>
        <v>2384104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8.1132252124793247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2.4801606208453402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61043000</v>
      </c>
      <c r="C69" s="92">
        <v>0</v>
      </c>
      <c r="D69" s="92"/>
      <c r="E69" s="92">
        <f>$B69      +$C69      +$D69</f>
        <v>61043000</v>
      </c>
      <c r="F69" s="93">
        <v>61043000</v>
      </c>
      <c r="G69" s="94">
        <v>15592000</v>
      </c>
      <c r="H69" s="93">
        <v>7721000</v>
      </c>
      <c r="I69" s="94">
        <v>7326252</v>
      </c>
      <c r="J69" s="93"/>
      <c r="K69" s="94"/>
      <c r="L69" s="93"/>
      <c r="M69" s="94"/>
      <c r="N69" s="93"/>
      <c r="O69" s="94"/>
      <c r="P69" s="93">
        <f>$H69      +$J69      +$L69      +$N69</f>
        <v>7721000</v>
      </c>
      <c r="Q69" s="94">
        <f>$I69      +$K69      +$M69      +$O69</f>
        <v>7326252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12.64846092099012</v>
      </c>
      <c r="U69" s="50">
        <f>IF(($E69      =0),0,(($Q69      /$E69      )*100))</f>
        <v>12.00178890290451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61043000</v>
      </c>
      <c r="C70" s="101">
        <f>C69</f>
        <v>0</v>
      </c>
      <c r="D70" s="101"/>
      <c r="E70" s="101">
        <f>$B70      +$C70      +$D70</f>
        <v>61043000</v>
      </c>
      <c r="F70" s="102">
        <f t="shared" ref="F70:O70" si="44">F69</f>
        <v>61043000</v>
      </c>
      <c r="G70" s="103">
        <f t="shared" si="44"/>
        <v>15592000</v>
      </c>
      <c r="H70" s="102">
        <f t="shared" si="44"/>
        <v>7721000</v>
      </c>
      <c r="I70" s="103">
        <f t="shared" si="44"/>
        <v>7326252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7721000</v>
      </c>
      <c r="Q70" s="103">
        <f>$I70      +$K70      +$M70      +$O70</f>
        <v>7326252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12.64846092099012</v>
      </c>
      <c r="U70" s="59">
        <f>IF($E70   =0,0,($Q70   /$E70 )*100)</f>
        <v>12.00178890290451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61043000</v>
      </c>
      <c r="C71" s="104">
        <f>C69</f>
        <v>0</v>
      </c>
      <c r="D71" s="104"/>
      <c r="E71" s="104">
        <f>$B71      +$C71      +$D71</f>
        <v>61043000</v>
      </c>
      <c r="F71" s="105">
        <f t="shared" ref="F71:O71" si="45">F69</f>
        <v>61043000</v>
      </c>
      <c r="G71" s="106">
        <f t="shared" si="45"/>
        <v>15592000</v>
      </c>
      <c r="H71" s="105">
        <f t="shared" si="45"/>
        <v>7721000</v>
      </c>
      <c r="I71" s="106">
        <f t="shared" si="45"/>
        <v>7326252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7721000</v>
      </c>
      <c r="Q71" s="106">
        <f>$I71      +$K71      +$M71      +$O71</f>
        <v>7326252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12.64846092099012</v>
      </c>
      <c r="U71" s="65">
        <f>IF($E71   =0,0,($Q71   /$E71   )*100)</f>
        <v>12.00178890290451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159211000</v>
      </c>
      <c r="C72" s="104">
        <f>SUM(C9:C15,C18:C23,C26:C29,C32,C35:C39,C42:C52,C55:C58,C61:C65,C69)</f>
        <v>0</v>
      </c>
      <c r="D72" s="104"/>
      <c r="E72" s="104">
        <f>$B72      +$C72      +$D72</f>
        <v>159211000</v>
      </c>
      <c r="F72" s="105">
        <f t="shared" ref="F72:O72" si="46">SUM(F9:F15,F18:F23,F26:F29,F32,F35:F39,F42:F52,F55:F58,F61:F65,F69)</f>
        <v>159211000</v>
      </c>
      <c r="G72" s="106">
        <f t="shared" si="46"/>
        <v>48112000</v>
      </c>
      <c r="H72" s="105">
        <f t="shared" si="46"/>
        <v>15520000</v>
      </c>
      <c r="I72" s="106">
        <f t="shared" si="46"/>
        <v>9710356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15520000</v>
      </c>
      <c r="Q72" s="106">
        <f>$I72      +$K72      +$M72      +$O72</f>
        <v>9710356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9.8746580136158286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6.1782503022205253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135000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135000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7.8488372093023253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135000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135000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7.8488372093023253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3191000</v>
      </c>
      <c r="C32" s="92">
        <v>0</v>
      </c>
      <c r="D32" s="92"/>
      <c r="E32" s="92">
        <f>$B32      +$C32      +$D32</f>
        <v>3191000</v>
      </c>
      <c r="F32" s="93">
        <v>3191000</v>
      </c>
      <c r="G32" s="94">
        <v>798000</v>
      </c>
      <c r="H32" s="93">
        <v>890000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890000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27.890943277969289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3191000</v>
      </c>
      <c r="C33" s="95">
        <f>C32</f>
        <v>0</v>
      </c>
      <c r="D33" s="95"/>
      <c r="E33" s="95">
        <f>$B33      +$C33      +$D33</f>
        <v>3191000</v>
      </c>
      <c r="F33" s="96">
        <f t="shared" ref="F33:O33" si="17">F32</f>
        <v>3191000</v>
      </c>
      <c r="G33" s="97">
        <f t="shared" si="17"/>
        <v>798000</v>
      </c>
      <c r="H33" s="96">
        <f t="shared" si="17"/>
        <v>890000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890000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27.890943277969289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13201000</v>
      </c>
      <c r="C36" s="92">
        <v>0</v>
      </c>
      <c r="D36" s="92"/>
      <c r="E36" s="92">
        <f t="shared" si="18"/>
        <v>13201000</v>
      </c>
      <c r="F36" s="93">
        <v>13201000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13201000</v>
      </c>
      <c r="C40" s="95">
        <f>SUM(C35:C39)</f>
        <v>0</v>
      </c>
      <c r="D40" s="95"/>
      <c r="E40" s="95">
        <f t="shared" si="18"/>
        <v>13201000</v>
      </c>
      <c r="F40" s="96">
        <f t="shared" ref="F40:O40" si="25">SUM(F35:F39)</f>
        <v>13201000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30000000</v>
      </c>
      <c r="C52" s="92">
        <v>0</v>
      </c>
      <c r="D52" s="92"/>
      <c r="E52" s="92">
        <f t="shared" si="26"/>
        <v>30000000</v>
      </c>
      <c r="F52" s="93">
        <v>30000000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0</v>
      </c>
      <c r="D53" s="95"/>
      <c r="E53" s="95">
        <f t="shared" si="26"/>
        <v>30000000</v>
      </c>
      <c r="F53" s="96">
        <f t="shared" ref="F53:O53" si="33">SUM(F42:F52)</f>
        <v>30000000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48112000</v>
      </c>
      <c r="C67" s="104">
        <f>SUM(C9:C15,C18:C23,C26:C29,C32,C35:C39,C42:C52,C55:C58,C61:C65)</f>
        <v>0</v>
      </c>
      <c r="D67" s="104"/>
      <c r="E67" s="104">
        <f t="shared" si="35"/>
        <v>48112000</v>
      </c>
      <c r="F67" s="105">
        <f t="shared" ref="F67:O67" si="43">SUM(F9:F15,F18:F23,F26:F29,F32,F35:F39,F42:F52,F55:F58,F61:F65)</f>
        <v>48112000</v>
      </c>
      <c r="G67" s="106">
        <f t="shared" si="43"/>
        <v>2518000</v>
      </c>
      <c r="H67" s="105">
        <f t="shared" si="43"/>
        <v>1025000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1025000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20.87151293015679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26134000</v>
      </c>
      <c r="C69" s="92">
        <v>0</v>
      </c>
      <c r="D69" s="92"/>
      <c r="E69" s="92">
        <f>$B69      +$C69      +$D69</f>
        <v>26134000</v>
      </c>
      <c r="F69" s="93">
        <v>26134000</v>
      </c>
      <c r="G69" s="94">
        <v>15451000</v>
      </c>
      <c r="H69" s="93">
        <v>214000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214000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0.81885666181985139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26134000</v>
      </c>
      <c r="C70" s="101">
        <f>C69</f>
        <v>0</v>
      </c>
      <c r="D70" s="101"/>
      <c r="E70" s="101">
        <f>$B70      +$C70      +$D70</f>
        <v>26134000</v>
      </c>
      <c r="F70" s="102">
        <f t="shared" ref="F70:O70" si="44">F69</f>
        <v>26134000</v>
      </c>
      <c r="G70" s="103">
        <f t="shared" si="44"/>
        <v>15451000</v>
      </c>
      <c r="H70" s="102">
        <f t="shared" si="44"/>
        <v>214000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0.81885666181985139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26134000</v>
      </c>
      <c r="C71" s="104">
        <f>C69</f>
        <v>0</v>
      </c>
      <c r="D71" s="104"/>
      <c r="E71" s="104">
        <f>$B71      +$C71      +$D71</f>
        <v>26134000</v>
      </c>
      <c r="F71" s="105">
        <f t="shared" ref="F71:O71" si="45">F69</f>
        <v>26134000</v>
      </c>
      <c r="G71" s="106">
        <f t="shared" si="45"/>
        <v>15451000</v>
      </c>
      <c r="H71" s="105">
        <f t="shared" si="45"/>
        <v>214000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0.81885666181985139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74246000</v>
      </c>
      <c r="C72" s="104">
        <f>SUM(C9:C15,C18:C23,C26:C29,C32,C35:C39,C42:C52,C55:C58,C61:C65,C69)</f>
        <v>0</v>
      </c>
      <c r="D72" s="104"/>
      <c r="E72" s="104">
        <f>$B72      +$C72      +$D72</f>
        <v>74246000</v>
      </c>
      <c r="F72" s="105">
        <f t="shared" ref="F72:O72" si="46">SUM(F9:F15,F18:F23,F26:F29,F32,F35:F39,F42:F52,F55:F58,F61:F65,F69)</f>
        <v>74246000</v>
      </c>
      <c r="G72" s="106">
        <f t="shared" si="46"/>
        <v>17969000</v>
      </c>
      <c r="H72" s="105">
        <f t="shared" si="46"/>
        <v>1239000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1239000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3.9909808342728295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159000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159000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20000000</v>
      </c>
      <c r="C14" s="92">
        <v>0</v>
      </c>
      <c r="D14" s="92"/>
      <c r="E14" s="92">
        <f t="shared" si="0"/>
        <v>20000000</v>
      </c>
      <c r="F14" s="93">
        <v>20000000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23000000</v>
      </c>
      <c r="C16" s="95">
        <f>SUM(C9:C15)</f>
        <v>0</v>
      </c>
      <c r="D16" s="95"/>
      <c r="E16" s="95">
        <f t="shared" si="0"/>
        <v>23000000</v>
      </c>
      <c r="F16" s="96">
        <f t="shared" ref="F16:O16" si="7">SUM(F9:F15)</f>
        <v>23000000</v>
      </c>
      <c r="G16" s="97">
        <f t="shared" si="7"/>
        <v>3000000</v>
      </c>
      <c r="H16" s="96">
        <f t="shared" si="7"/>
        <v>159000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159000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5.3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6015000</v>
      </c>
      <c r="C32" s="92">
        <v>0</v>
      </c>
      <c r="D32" s="92"/>
      <c r="E32" s="92">
        <f>$B32      +$C32      +$D32</f>
        <v>6015000</v>
      </c>
      <c r="F32" s="93">
        <v>6015000</v>
      </c>
      <c r="G32" s="94">
        <v>1504000</v>
      </c>
      <c r="H32" s="93">
        <v>5547000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5547000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92.219451371571068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6015000</v>
      </c>
      <c r="C33" s="95">
        <f>C32</f>
        <v>0</v>
      </c>
      <c r="D33" s="95"/>
      <c r="E33" s="95">
        <f>$B33      +$C33      +$D33</f>
        <v>6015000</v>
      </c>
      <c r="F33" s="96">
        <f t="shared" ref="F33:O33" si="17">F32</f>
        <v>6015000</v>
      </c>
      <c r="G33" s="97">
        <f t="shared" si="17"/>
        <v>1504000</v>
      </c>
      <c r="H33" s="96">
        <f t="shared" si="17"/>
        <v>5547000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5547000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92.219451371571068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47500000</v>
      </c>
      <c r="C35" s="92">
        <v>0</v>
      </c>
      <c r="D35" s="92"/>
      <c r="E35" s="92">
        <f t="shared" ref="E35:E40" si="18">$B35      +$C35      +$D35</f>
        <v>47500000</v>
      </c>
      <c r="F35" s="93">
        <v>47500000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755000</v>
      </c>
      <c r="C36" s="92">
        <v>0</v>
      </c>
      <c r="D36" s="92"/>
      <c r="E36" s="92">
        <f t="shared" si="18"/>
        <v>755000</v>
      </c>
      <c r="F36" s="93">
        <v>755000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48255000</v>
      </c>
      <c r="C40" s="95">
        <f>SUM(C35:C39)</f>
        <v>0</v>
      </c>
      <c r="D40" s="95"/>
      <c r="E40" s="95">
        <f t="shared" si="18"/>
        <v>48255000</v>
      </c>
      <c r="F40" s="96">
        <f t="shared" ref="F40:O40" si="25">SUM(F35:F39)</f>
        <v>48255000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77270000</v>
      </c>
      <c r="C67" s="104">
        <f>SUM(C9:C15,C18:C23,C26:C29,C32,C35:C39,C42:C52,C55:C58,C61:C65)</f>
        <v>0</v>
      </c>
      <c r="D67" s="104"/>
      <c r="E67" s="104">
        <f t="shared" si="35"/>
        <v>77270000</v>
      </c>
      <c r="F67" s="105">
        <f t="shared" ref="F67:O67" si="43">SUM(F9:F15,F18:F23,F26:F29,F32,F35:F39,F42:F52,F55:F58,F61:F65)</f>
        <v>77270000</v>
      </c>
      <c r="G67" s="106">
        <f t="shared" si="43"/>
        <v>4504000</v>
      </c>
      <c r="H67" s="105">
        <f t="shared" si="43"/>
        <v>5706000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5706000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10.096434574891621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127032000</v>
      </c>
      <c r="C69" s="92">
        <v>0</v>
      </c>
      <c r="D69" s="92"/>
      <c r="E69" s="92">
        <f>$B69      +$C69      +$D69</f>
        <v>127032000</v>
      </c>
      <c r="F69" s="93">
        <v>127032000</v>
      </c>
      <c r="G69" s="94">
        <v>32922000</v>
      </c>
      <c r="H69" s="93">
        <v>27334000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27334000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21.517412935323382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127032000</v>
      </c>
      <c r="C70" s="101">
        <f>C69</f>
        <v>0</v>
      </c>
      <c r="D70" s="101"/>
      <c r="E70" s="101">
        <f>$B70      +$C70      +$D70</f>
        <v>127032000</v>
      </c>
      <c r="F70" s="102">
        <f t="shared" ref="F70:O70" si="44">F69</f>
        <v>127032000</v>
      </c>
      <c r="G70" s="103">
        <f t="shared" si="44"/>
        <v>32922000</v>
      </c>
      <c r="H70" s="102">
        <f t="shared" si="44"/>
        <v>27334000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27334000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21.517412935323382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127032000</v>
      </c>
      <c r="C71" s="104">
        <f>C69</f>
        <v>0</v>
      </c>
      <c r="D71" s="104"/>
      <c r="E71" s="104">
        <f>$B71      +$C71      +$D71</f>
        <v>127032000</v>
      </c>
      <c r="F71" s="105">
        <f t="shared" ref="F71:O71" si="45">F69</f>
        <v>127032000</v>
      </c>
      <c r="G71" s="106">
        <f t="shared" si="45"/>
        <v>32922000</v>
      </c>
      <c r="H71" s="105">
        <f t="shared" si="45"/>
        <v>27334000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27334000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21.517412935323382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204302000</v>
      </c>
      <c r="C72" s="104">
        <f>SUM(C9:C15,C18:C23,C26:C29,C32,C35:C39,C42:C52,C55:C58,C61:C65,C69)</f>
        <v>0</v>
      </c>
      <c r="D72" s="104"/>
      <c r="E72" s="104">
        <f>$B72      +$C72      +$D72</f>
        <v>204302000</v>
      </c>
      <c r="F72" s="105">
        <f t="shared" ref="F72:O72" si="46">SUM(F9:F15,F18:F23,F26:F29,F32,F35:F39,F42:F52,F55:F58,F61:F65,F69)</f>
        <v>204302000</v>
      </c>
      <c r="G72" s="106">
        <f t="shared" si="46"/>
        <v>37426000</v>
      </c>
      <c r="H72" s="105">
        <f t="shared" si="46"/>
        <v>33040000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33040000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18.000839022157813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96000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96000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5.8181818181818183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75218000</v>
      </c>
      <c r="C15" s="92">
        <v>0</v>
      </c>
      <c r="D15" s="92"/>
      <c r="E15" s="92">
        <f t="shared" si="0"/>
        <v>75218000</v>
      </c>
      <c r="F15" s="93">
        <v>75218000</v>
      </c>
      <c r="G15" s="94">
        <v>30000000</v>
      </c>
      <c r="H15" s="93">
        <v>23093000</v>
      </c>
      <c r="I15" s="94"/>
      <c r="J15" s="93"/>
      <c r="K15" s="94"/>
      <c r="L15" s="93"/>
      <c r="M15" s="94"/>
      <c r="N15" s="93"/>
      <c r="O15" s="94"/>
      <c r="P15" s="93">
        <f t="shared" si="1"/>
        <v>23093000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30.701427849716822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76868000</v>
      </c>
      <c r="C16" s="95">
        <f>SUM(C9:C15)</f>
        <v>0</v>
      </c>
      <c r="D16" s="95"/>
      <c r="E16" s="95">
        <f t="shared" si="0"/>
        <v>76868000</v>
      </c>
      <c r="F16" s="96">
        <f t="shared" ref="F16:O16" si="7">SUM(F9:F15)</f>
        <v>76868000</v>
      </c>
      <c r="G16" s="97">
        <f t="shared" si="7"/>
        <v>31650000</v>
      </c>
      <c r="H16" s="96">
        <f t="shared" si="7"/>
        <v>23189000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23189000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30.167299786647238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4590000</v>
      </c>
      <c r="C32" s="92">
        <v>0</v>
      </c>
      <c r="D32" s="92"/>
      <c r="E32" s="92">
        <f>$B32      +$C32      +$D32</f>
        <v>4590000</v>
      </c>
      <c r="F32" s="93">
        <v>4590000</v>
      </c>
      <c r="G32" s="94">
        <v>1148000</v>
      </c>
      <c r="H32" s="93">
        <v>559000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559000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12.178649237472767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4590000</v>
      </c>
      <c r="C33" s="95">
        <f>C32</f>
        <v>0</v>
      </c>
      <c r="D33" s="95"/>
      <c r="E33" s="95">
        <f>$B33      +$C33      +$D33</f>
        <v>4590000</v>
      </c>
      <c r="F33" s="96">
        <f t="shared" ref="F33:O33" si="17">F32</f>
        <v>4590000</v>
      </c>
      <c r="G33" s="97">
        <f t="shared" si="17"/>
        <v>1148000</v>
      </c>
      <c r="H33" s="96">
        <f t="shared" si="17"/>
        <v>559000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559000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12.178649237472767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3961000</v>
      </c>
      <c r="C36" s="92">
        <v>0</v>
      </c>
      <c r="D36" s="92"/>
      <c r="E36" s="92">
        <f t="shared" si="18"/>
        <v>3961000</v>
      </c>
      <c r="F36" s="93">
        <v>3961000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18961000</v>
      </c>
      <c r="C40" s="95">
        <f>SUM(C35:C39)</f>
        <v>0</v>
      </c>
      <c r="D40" s="95"/>
      <c r="E40" s="95">
        <f t="shared" si="18"/>
        <v>18961000</v>
      </c>
      <c r="F40" s="96">
        <f t="shared" ref="F40:O40" si="25">SUM(F35:F39)</f>
        <v>18961000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45000000</v>
      </c>
      <c r="C43" s="92">
        <v>0</v>
      </c>
      <c r="D43" s="92"/>
      <c r="E43" s="92">
        <f t="shared" si="26"/>
        <v>45000000</v>
      </c>
      <c r="F43" s="93">
        <v>45000000</v>
      </c>
      <c r="G43" s="94">
        <v>5000000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0</v>
      </c>
      <c r="D51" s="92"/>
      <c r="E51" s="92">
        <f t="shared" si="26"/>
        <v>45000000</v>
      </c>
      <c r="F51" s="93">
        <v>45000000</v>
      </c>
      <c r="G51" s="94">
        <v>20000000</v>
      </c>
      <c r="H51" s="93">
        <v>5232000</v>
      </c>
      <c r="I51" s="94"/>
      <c r="J51" s="93"/>
      <c r="K51" s="94"/>
      <c r="L51" s="93"/>
      <c r="M51" s="94"/>
      <c r="N51" s="93"/>
      <c r="O51" s="94"/>
      <c r="P51" s="93">
        <f t="shared" si="27"/>
        <v>5232000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11.626666666666667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90000000</v>
      </c>
      <c r="C53" s="95">
        <f>SUM(C42:C52)</f>
        <v>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25000000</v>
      </c>
      <c r="H53" s="96">
        <f t="shared" si="33"/>
        <v>5232000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5232000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5.8133333333333335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190419000</v>
      </c>
      <c r="C67" s="104">
        <f>SUM(C9:C15,C18:C23,C26:C29,C32,C35:C39,C42:C52,C55:C58,C61:C65)</f>
        <v>0</v>
      </c>
      <c r="D67" s="104"/>
      <c r="E67" s="104">
        <f t="shared" si="35"/>
        <v>190419000</v>
      </c>
      <c r="F67" s="105">
        <f t="shared" ref="F67:O67" si="43">SUM(F9:F15,F18:F23,F26:F29,F32,F35:F39,F42:F52,F55:F58,F61:F65)</f>
        <v>190419000</v>
      </c>
      <c r="G67" s="106">
        <f t="shared" si="43"/>
        <v>57798000</v>
      </c>
      <c r="H67" s="105">
        <f t="shared" si="43"/>
        <v>28980000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28980000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15.542374153964969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190419000</v>
      </c>
      <c r="C72" s="104">
        <f>SUM(C9:C15,C18:C23,C26:C29,C32,C35:C39,C42:C52,C55:C58,C61:C65,C69)</f>
        <v>0</v>
      </c>
      <c r="D72" s="104"/>
      <c r="E72" s="104">
        <f>$B72      +$C72      +$D72</f>
        <v>190419000</v>
      </c>
      <c r="F72" s="105">
        <f t="shared" ref="F72:O72" si="46">SUM(F9:F15,F18:F23,F26:F29,F32,F35:F39,F42:F52,F55:F58,F61:F65,F69)</f>
        <v>190419000</v>
      </c>
      <c r="G72" s="106">
        <f t="shared" si="46"/>
        <v>57798000</v>
      </c>
      <c r="H72" s="105">
        <f t="shared" si="46"/>
        <v>28980000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28980000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15.542374153964969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6" si="0">$B10      +$C10      +$D10</f>
        <v>2900000</v>
      </c>
      <c r="F10" s="93">
        <v>2900000</v>
      </c>
      <c r="G10" s="94">
        <v>2900000</v>
      </c>
      <c r="H10" s="93">
        <v>990000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990000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34.137931034482762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2900000</v>
      </c>
      <c r="C16" s="95">
        <f>SUM(C9:C15)</f>
        <v>0</v>
      </c>
      <c r="D16" s="95"/>
      <c r="E16" s="95">
        <f t="shared" si="0"/>
        <v>2900000</v>
      </c>
      <c r="F16" s="96">
        <f t="shared" ref="F16:O16" si="7">SUM(F9:F15)</f>
        <v>2900000</v>
      </c>
      <c r="G16" s="97">
        <f t="shared" si="7"/>
        <v>2900000</v>
      </c>
      <c r="H16" s="96">
        <f t="shared" si="7"/>
        <v>990000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990000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34.137931034482762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1307000</v>
      </c>
      <c r="C32" s="92">
        <v>0</v>
      </c>
      <c r="D32" s="92"/>
      <c r="E32" s="92">
        <f>$B32      +$C32      +$D32</f>
        <v>1307000</v>
      </c>
      <c r="F32" s="93">
        <v>1307000</v>
      </c>
      <c r="G32" s="94">
        <v>327000</v>
      </c>
      <c r="H32" s="93">
        <v>229000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229000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17.521040550879878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1307000</v>
      </c>
      <c r="C33" s="95">
        <f>C32</f>
        <v>0</v>
      </c>
      <c r="D33" s="95"/>
      <c r="E33" s="95">
        <f>$B33      +$C33      +$D33</f>
        <v>1307000</v>
      </c>
      <c r="F33" s="96">
        <f t="shared" ref="F33:O33" si="17">F32</f>
        <v>1307000</v>
      </c>
      <c r="G33" s="97">
        <f t="shared" si="17"/>
        <v>327000</v>
      </c>
      <c r="H33" s="96">
        <f t="shared" si="17"/>
        <v>229000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17.521040550879878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34000000</v>
      </c>
      <c r="C35" s="92">
        <v>0</v>
      </c>
      <c r="D35" s="92"/>
      <c r="E35" s="92">
        <f t="shared" ref="E35:E40" si="18">$B35      +$C35      +$D35</f>
        <v>34000000</v>
      </c>
      <c r="F35" s="93">
        <v>34000000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3067000</v>
      </c>
      <c r="C36" s="92">
        <v>0</v>
      </c>
      <c r="D36" s="92"/>
      <c r="E36" s="92">
        <f t="shared" si="18"/>
        <v>3067000</v>
      </c>
      <c r="F36" s="93">
        <v>3067000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37067000</v>
      </c>
      <c r="C40" s="95">
        <f>SUM(C35:C39)</f>
        <v>0</v>
      </c>
      <c r="D40" s="95"/>
      <c r="E40" s="95">
        <f t="shared" si="18"/>
        <v>37067000</v>
      </c>
      <c r="F40" s="96">
        <f t="shared" ref="F40:O40" si="25">SUM(F35:F39)</f>
        <v>37067000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6000000</v>
      </c>
      <c r="H51" s="93">
        <v>4484000</v>
      </c>
      <c r="I51" s="94"/>
      <c r="J51" s="93"/>
      <c r="K51" s="94"/>
      <c r="L51" s="93"/>
      <c r="M51" s="94"/>
      <c r="N51" s="93"/>
      <c r="O51" s="94"/>
      <c r="P51" s="93">
        <f t="shared" si="27"/>
        <v>4484000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22.42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6000000</v>
      </c>
      <c r="H53" s="96">
        <f t="shared" si="33"/>
        <v>4484000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4484000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22.42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61274000</v>
      </c>
      <c r="C67" s="104">
        <f>SUM(C9:C15,C18:C23,C26:C29,C32,C35:C39,C42:C52,C55:C58,C61:C65)</f>
        <v>0</v>
      </c>
      <c r="D67" s="104"/>
      <c r="E67" s="104">
        <f t="shared" si="35"/>
        <v>61274000</v>
      </c>
      <c r="F67" s="105">
        <f t="shared" ref="F67:O67" si="43">SUM(F9:F15,F18:F23,F26:F29,F32,F35:F39,F42:F52,F55:F58,F61:F65)</f>
        <v>61274000</v>
      </c>
      <c r="G67" s="106">
        <f t="shared" si="43"/>
        <v>9227000</v>
      </c>
      <c r="H67" s="105">
        <f t="shared" si="43"/>
        <v>5703000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5703000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9.7977906437370077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19046000</v>
      </c>
      <c r="C69" s="92">
        <v>0</v>
      </c>
      <c r="D69" s="92"/>
      <c r="E69" s="92">
        <f>$B69      +$C69      +$D69</f>
        <v>19046000</v>
      </c>
      <c r="F69" s="93">
        <v>19046000</v>
      </c>
      <c r="G69" s="94">
        <v>5072000</v>
      </c>
      <c r="H69" s="93">
        <v>1477000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1477000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7.7549091672792185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19046000</v>
      </c>
      <c r="C70" s="101">
        <f>C69</f>
        <v>0</v>
      </c>
      <c r="D70" s="101"/>
      <c r="E70" s="101">
        <f>$B70      +$C70      +$D70</f>
        <v>19046000</v>
      </c>
      <c r="F70" s="102">
        <f t="shared" ref="F70:O70" si="44">F69</f>
        <v>19046000</v>
      </c>
      <c r="G70" s="103">
        <f t="shared" si="44"/>
        <v>5072000</v>
      </c>
      <c r="H70" s="102">
        <f t="shared" si="44"/>
        <v>1477000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1477000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7.7549091672792185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19046000</v>
      </c>
      <c r="C71" s="104">
        <f>C69</f>
        <v>0</v>
      </c>
      <c r="D71" s="104"/>
      <c r="E71" s="104">
        <f>$B71      +$C71      +$D71</f>
        <v>19046000</v>
      </c>
      <c r="F71" s="105">
        <f t="shared" ref="F71:O71" si="45">F69</f>
        <v>19046000</v>
      </c>
      <c r="G71" s="106">
        <f t="shared" si="45"/>
        <v>5072000</v>
      </c>
      <c r="H71" s="105">
        <f t="shared" si="45"/>
        <v>1477000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1477000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7.7549091672792185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80320000</v>
      </c>
      <c r="C72" s="104">
        <f>SUM(C9:C15,C18:C23,C26:C29,C32,C35:C39,C42:C52,C55:C58,C61:C65,C69)</f>
        <v>0</v>
      </c>
      <c r="D72" s="104"/>
      <c r="E72" s="104">
        <f>$B72      +$C72      +$D72</f>
        <v>80320000</v>
      </c>
      <c r="F72" s="105">
        <f t="shared" ref="F72:O72" si="46">SUM(F9:F15,F18:F23,F26:F29,F32,F35:F39,F42:F52,F55:F58,F61:F65,F69)</f>
        <v>80320000</v>
      </c>
      <c r="G72" s="106">
        <f t="shared" si="46"/>
        <v>14299000</v>
      </c>
      <c r="H72" s="105">
        <f t="shared" si="46"/>
        <v>7180000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7180000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9.2941374445005369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104000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104000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6.0465116279069768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104000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6.0465116279069768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2127000</v>
      </c>
      <c r="C32" s="92">
        <v>0</v>
      </c>
      <c r="D32" s="92"/>
      <c r="E32" s="92">
        <f>$B32      +$C32      +$D32</f>
        <v>2127000</v>
      </c>
      <c r="F32" s="93">
        <v>2127000</v>
      </c>
      <c r="G32" s="94">
        <v>532000</v>
      </c>
      <c r="H32" s="93">
        <v>899000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899000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42.26610249177245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2127000</v>
      </c>
      <c r="C33" s="95">
        <f>C32</f>
        <v>0</v>
      </c>
      <c r="D33" s="95"/>
      <c r="E33" s="95">
        <f>$B33      +$C33      +$D33</f>
        <v>2127000</v>
      </c>
      <c r="F33" s="96">
        <f t="shared" ref="F33:O33" si="17">F32</f>
        <v>2127000</v>
      </c>
      <c r="G33" s="97">
        <f t="shared" si="17"/>
        <v>532000</v>
      </c>
      <c r="H33" s="96">
        <f t="shared" si="17"/>
        <v>899000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899000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42.26610249177245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47559000</v>
      </c>
      <c r="C36" s="92">
        <v>0</v>
      </c>
      <c r="D36" s="92"/>
      <c r="E36" s="92">
        <f t="shared" si="18"/>
        <v>47559000</v>
      </c>
      <c r="F36" s="93">
        <v>47559000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52059000</v>
      </c>
      <c r="C40" s="95">
        <f>SUM(C35:C39)</f>
        <v>0</v>
      </c>
      <c r="D40" s="95"/>
      <c r="E40" s="95">
        <f t="shared" si="18"/>
        <v>52059000</v>
      </c>
      <c r="F40" s="96">
        <f t="shared" ref="F40:O40" si="25">SUM(F35:F39)</f>
        <v>52059000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75000000</v>
      </c>
      <c r="C44" s="92">
        <v>0</v>
      </c>
      <c r="D44" s="92"/>
      <c r="E44" s="92">
        <f t="shared" si="26"/>
        <v>75000000</v>
      </c>
      <c r="F44" s="93">
        <v>75000000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51000000</v>
      </c>
      <c r="C51" s="92">
        <v>0</v>
      </c>
      <c r="D51" s="92"/>
      <c r="E51" s="92">
        <f t="shared" si="26"/>
        <v>51000000</v>
      </c>
      <c r="F51" s="93">
        <v>51000000</v>
      </c>
      <c r="G51" s="94">
        <v>12600000</v>
      </c>
      <c r="H51" s="93">
        <v>8354000</v>
      </c>
      <c r="I51" s="94"/>
      <c r="J51" s="93"/>
      <c r="K51" s="94"/>
      <c r="L51" s="93"/>
      <c r="M51" s="94"/>
      <c r="N51" s="93"/>
      <c r="O51" s="94"/>
      <c r="P51" s="93">
        <f t="shared" si="27"/>
        <v>8354000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16.380392156862744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126000000</v>
      </c>
      <c r="C53" s="95">
        <f>SUM(C42:C52)</f>
        <v>0</v>
      </c>
      <c r="D53" s="95"/>
      <c r="E53" s="95">
        <f t="shared" si="26"/>
        <v>126000000</v>
      </c>
      <c r="F53" s="96">
        <f t="shared" ref="F53:O53" si="33">SUM(F42:F52)</f>
        <v>126000000</v>
      </c>
      <c r="G53" s="97">
        <f t="shared" si="33"/>
        <v>12600000</v>
      </c>
      <c r="H53" s="96">
        <f t="shared" si="33"/>
        <v>8354000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8354000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16.380392156862744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181906000</v>
      </c>
      <c r="C67" s="104">
        <f>SUM(C9:C15,C18:C23,C26:C29,C32,C35:C39,C42:C52,C55:C58,C61:C65)</f>
        <v>0</v>
      </c>
      <c r="D67" s="104"/>
      <c r="E67" s="104">
        <f t="shared" si="35"/>
        <v>181906000</v>
      </c>
      <c r="F67" s="105">
        <f t="shared" ref="F67:O67" si="43">SUM(F9:F15,F18:F23,F26:F29,F32,F35:F39,F42:F52,F55:F58,F61:F65)</f>
        <v>181906000</v>
      </c>
      <c r="G67" s="106">
        <f t="shared" si="43"/>
        <v>15852000</v>
      </c>
      <c r="H67" s="105">
        <f t="shared" si="43"/>
        <v>9357000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9357000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15.766593088108918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130698000</v>
      </c>
      <c r="C69" s="92">
        <v>0</v>
      </c>
      <c r="D69" s="92"/>
      <c r="E69" s="92">
        <f>$B69      +$C69      +$D69</f>
        <v>130698000</v>
      </c>
      <c r="F69" s="93">
        <v>130698000</v>
      </c>
      <c r="G69" s="94">
        <v>58000000</v>
      </c>
      <c r="H69" s="93">
        <v>44168000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44168000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33.793937168128053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130698000</v>
      </c>
      <c r="C70" s="101">
        <f>C69</f>
        <v>0</v>
      </c>
      <c r="D70" s="101"/>
      <c r="E70" s="101">
        <f>$B70      +$C70      +$D70</f>
        <v>130698000</v>
      </c>
      <c r="F70" s="102">
        <f t="shared" ref="F70:O70" si="44">F69</f>
        <v>130698000</v>
      </c>
      <c r="G70" s="103">
        <f t="shared" si="44"/>
        <v>58000000</v>
      </c>
      <c r="H70" s="102">
        <f t="shared" si="44"/>
        <v>44168000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44168000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33.793937168128053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130698000</v>
      </c>
      <c r="C71" s="104">
        <f>C69</f>
        <v>0</v>
      </c>
      <c r="D71" s="104"/>
      <c r="E71" s="104">
        <f>$B71      +$C71      +$D71</f>
        <v>130698000</v>
      </c>
      <c r="F71" s="105">
        <f t="shared" ref="F71:O71" si="45">F69</f>
        <v>130698000</v>
      </c>
      <c r="G71" s="106">
        <f t="shared" si="45"/>
        <v>58000000</v>
      </c>
      <c r="H71" s="105">
        <f t="shared" si="45"/>
        <v>44168000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44168000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33.793937168128053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312604000</v>
      </c>
      <c r="C72" s="104">
        <f>SUM(C9:C15,C18:C23,C26:C29,C32,C35:C39,C42:C52,C55:C58,C61:C65,C69)</f>
        <v>0</v>
      </c>
      <c r="D72" s="104"/>
      <c r="E72" s="104">
        <f>$B72      +$C72      +$D72</f>
        <v>312604000</v>
      </c>
      <c r="F72" s="105">
        <f t="shared" ref="F72:O72" si="46">SUM(F9:F15,F18:F23,F26:F29,F32,F35:F39,F42:F52,F55:F58,F61:F65,F69)</f>
        <v>312604000</v>
      </c>
      <c r="G72" s="106">
        <f t="shared" si="46"/>
        <v>73852000</v>
      </c>
      <c r="H72" s="105">
        <f t="shared" si="46"/>
        <v>53525000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53525000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28.164382120024207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888000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888000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36.244897959183675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888000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888000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36.244897959183675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1451000</v>
      </c>
      <c r="C32" s="92">
        <v>0</v>
      </c>
      <c r="D32" s="92"/>
      <c r="E32" s="92">
        <f>$B32      +$C32      +$D32</f>
        <v>1451000</v>
      </c>
      <c r="F32" s="93">
        <v>1451000</v>
      </c>
      <c r="G32" s="94">
        <v>363000</v>
      </c>
      <c r="H32" s="93">
        <v>991000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991000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68.297725706409381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1451000</v>
      </c>
      <c r="C33" s="95">
        <f>C32</f>
        <v>0</v>
      </c>
      <c r="D33" s="95"/>
      <c r="E33" s="95">
        <f>$B33      +$C33      +$D33</f>
        <v>1451000</v>
      </c>
      <c r="F33" s="96">
        <f t="shared" ref="F33:O33" si="17">F32</f>
        <v>1451000</v>
      </c>
      <c r="G33" s="97">
        <f t="shared" si="17"/>
        <v>363000</v>
      </c>
      <c r="H33" s="96">
        <f t="shared" si="17"/>
        <v>991000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991000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68.297725706409381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13006000</v>
      </c>
      <c r="C36" s="92">
        <v>0</v>
      </c>
      <c r="D36" s="92"/>
      <c r="E36" s="92">
        <f t="shared" si="18"/>
        <v>13006000</v>
      </c>
      <c r="F36" s="93">
        <v>13006000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13006000</v>
      </c>
      <c r="C40" s="95">
        <f>SUM(C35:C39)</f>
        <v>0</v>
      </c>
      <c r="D40" s="95"/>
      <c r="E40" s="95">
        <f t="shared" si="18"/>
        <v>13006000</v>
      </c>
      <c r="F40" s="96">
        <f t="shared" ref="F40:O40" si="25">SUM(F35:F39)</f>
        <v>13006000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5000000</v>
      </c>
      <c r="C44" s="92">
        <v>0</v>
      </c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21907000</v>
      </c>
      <c r="C67" s="104">
        <f>SUM(C9:C15,C18:C23,C26:C29,C32,C35:C39,C42:C52,C55:C58,C61:C65)</f>
        <v>0</v>
      </c>
      <c r="D67" s="104"/>
      <c r="E67" s="104">
        <f t="shared" si="35"/>
        <v>21907000</v>
      </c>
      <c r="F67" s="105">
        <f t="shared" ref="F67:O67" si="43">SUM(F9:F15,F18:F23,F26:F29,F32,F35:F39,F42:F52,F55:F58,F61:F65)</f>
        <v>21907000</v>
      </c>
      <c r="G67" s="106">
        <f t="shared" si="43"/>
        <v>2813000</v>
      </c>
      <c r="H67" s="105">
        <f t="shared" si="43"/>
        <v>1879000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1879000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48.167136631632914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132482000</v>
      </c>
      <c r="C69" s="92">
        <v>0</v>
      </c>
      <c r="D69" s="92"/>
      <c r="E69" s="92">
        <f>$B69      +$C69      +$D69</f>
        <v>132482000</v>
      </c>
      <c r="F69" s="93">
        <v>132482000</v>
      </c>
      <c r="G69" s="94">
        <v>45000000</v>
      </c>
      <c r="H69" s="93">
        <v>24541000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24541000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18.524025905406017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132482000</v>
      </c>
      <c r="C70" s="101">
        <f>C69</f>
        <v>0</v>
      </c>
      <c r="D70" s="101"/>
      <c r="E70" s="101">
        <f>$B70      +$C70      +$D70</f>
        <v>132482000</v>
      </c>
      <c r="F70" s="102">
        <f t="shared" ref="F70:O70" si="44">F69</f>
        <v>132482000</v>
      </c>
      <c r="G70" s="103">
        <f t="shared" si="44"/>
        <v>45000000</v>
      </c>
      <c r="H70" s="102">
        <f t="shared" si="44"/>
        <v>24541000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24541000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18.524025905406017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132482000</v>
      </c>
      <c r="C71" s="104">
        <f>C69</f>
        <v>0</v>
      </c>
      <c r="D71" s="104"/>
      <c r="E71" s="104">
        <f>$B71      +$C71      +$D71</f>
        <v>132482000</v>
      </c>
      <c r="F71" s="105">
        <f t="shared" ref="F71:O71" si="45">F69</f>
        <v>132482000</v>
      </c>
      <c r="G71" s="106">
        <f t="shared" si="45"/>
        <v>45000000</v>
      </c>
      <c r="H71" s="105">
        <f t="shared" si="45"/>
        <v>24541000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24541000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18.524025905406017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154389000</v>
      </c>
      <c r="C72" s="104">
        <f>SUM(C9:C15,C18:C23,C26:C29,C32,C35:C39,C42:C52,C55:C58,C61:C65,C69)</f>
        <v>0</v>
      </c>
      <c r="D72" s="104"/>
      <c r="E72" s="104">
        <f>$B72      +$C72      +$D72</f>
        <v>154389000</v>
      </c>
      <c r="F72" s="105">
        <f t="shared" ref="F72:O72" si="46">SUM(F9:F15,F18:F23,F26:F29,F32,F35:F39,F42:F52,F55:F58,F61:F65,F69)</f>
        <v>154389000</v>
      </c>
      <c r="G72" s="106">
        <f t="shared" si="46"/>
        <v>47813000</v>
      </c>
      <c r="H72" s="105">
        <f t="shared" si="46"/>
        <v>26420000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26420000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19.371915854615313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80000</v>
      </c>
      <c r="I10" s="94">
        <v>120000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80000</v>
      </c>
      <c r="Q10" s="94">
        <f t="shared" ref="Q10:Q16" si="2">$I10      +$K10      +$M10      +$O10</f>
        <v>120000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2.666666666666667</v>
      </c>
      <c r="U10" s="50">
        <f t="shared" ref="U10:U15" si="6">IF(($E10      =0),0,(($Q10      /$E10      )*100))</f>
        <v>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80000</v>
      </c>
      <c r="I16" s="97">
        <f t="shared" si="7"/>
        <v>120000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80000</v>
      </c>
      <c r="Q16" s="97">
        <f t="shared" si="2"/>
        <v>120000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2.666666666666667</v>
      </c>
      <c r="U16" s="54">
        <f>IF((SUM($E9:$E13)+$E15)=0,0,(Q16/(SUM($E9:$E13)+$E15)*100))</f>
        <v>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1836000</v>
      </c>
      <c r="C32" s="92">
        <v>0</v>
      </c>
      <c r="D32" s="92"/>
      <c r="E32" s="92">
        <f>$B32      +$C32      +$D32</f>
        <v>1836000</v>
      </c>
      <c r="F32" s="93">
        <v>1836000</v>
      </c>
      <c r="G32" s="94">
        <v>459000</v>
      </c>
      <c r="H32" s="93">
        <v>761000</v>
      </c>
      <c r="I32" s="94">
        <v>761043</v>
      </c>
      <c r="J32" s="93"/>
      <c r="K32" s="94"/>
      <c r="L32" s="93"/>
      <c r="M32" s="94"/>
      <c r="N32" s="93"/>
      <c r="O32" s="94"/>
      <c r="P32" s="93">
        <f>$H32      +$J32      +$L32      +$N32</f>
        <v>761000</v>
      </c>
      <c r="Q32" s="94">
        <f>$I32      +$K32      +$M32      +$O32</f>
        <v>761043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41.448801742919386</v>
      </c>
      <c r="U32" s="50">
        <f>IF(($E32      =0),0,(($Q32      /$E32      )*100))</f>
        <v>41.45114379084967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1836000</v>
      </c>
      <c r="C33" s="95">
        <f>C32</f>
        <v>0</v>
      </c>
      <c r="D33" s="95"/>
      <c r="E33" s="95">
        <f>$B33      +$C33      +$D33</f>
        <v>1836000</v>
      </c>
      <c r="F33" s="96">
        <f t="shared" ref="F33:O33" si="17">F32</f>
        <v>1836000</v>
      </c>
      <c r="G33" s="97">
        <f t="shared" si="17"/>
        <v>459000</v>
      </c>
      <c r="H33" s="96">
        <f t="shared" si="17"/>
        <v>761000</v>
      </c>
      <c r="I33" s="97">
        <f t="shared" si="17"/>
        <v>761043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761000</v>
      </c>
      <c r="Q33" s="97">
        <f>$I33      +$K33      +$M33      +$O33</f>
        <v>761043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41.448801742919386</v>
      </c>
      <c r="U33" s="54">
        <f>IF($E33   =0,0,($Q33   /$E33   )*100)</f>
        <v>41.45114379084967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1117000</v>
      </c>
      <c r="C36" s="92">
        <v>0</v>
      </c>
      <c r="D36" s="92"/>
      <c r="E36" s="92">
        <f t="shared" si="18"/>
        <v>1117000</v>
      </c>
      <c r="F36" s="93">
        <v>1117000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1117000</v>
      </c>
      <c r="C40" s="95">
        <f>SUM(C35:C39)</f>
        <v>0</v>
      </c>
      <c r="D40" s="95"/>
      <c r="E40" s="95">
        <f t="shared" si="18"/>
        <v>1117000</v>
      </c>
      <c r="F40" s="96">
        <f t="shared" ref="F40:O40" si="25">SUM(F35:F39)</f>
        <v>1117000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5000000</v>
      </c>
      <c r="H51" s="93">
        <v>2020000</v>
      </c>
      <c r="I51" s="94">
        <v>2019745</v>
      </c>
      <c r="J51" s="93"/>
      <c r="K51" s="94"/>
      <c r="L51" s="93"/>
      <c r="M51" s="94"/>
      <c r="N51" s="93"/>
      <c r="O51" s="94"/>
      <c r="P51" s="93">
        <f t="shared" si="27"/>
        <v>2020000</v>
      </c>
      <c r="Q51" s="94">
        <f t="shared" si="28"/>
        <v>2019745</v>
      </c>
      <c r="R51" s="48">
        <f t="shared" si="29"/>
        <v>0</v>
      </c>
      <c r="S51" s="49">
        <f t="shared" si="30"/>
        <v>0</v>
      </c>
      <c r="T51" s="48">
        <f t="shared" si="31"/>
        <v>8.08</v>
      </c>
      <c r="U51" s="50">
        <f t="shared" si="32"/>
        <v>8.0789799999999996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25000000</v>
      </c>
      <c r="C53" s="95">
        <f>SUM(C42:C52)</f>
        <v>0</v>
      </c>
      <c r="D53" s="95"/>
      <c r="E53" s="95">
        <f t="shared" si="26"/>
        <v>25000000</v>
      </c>
      <c r="F53" s="96">
        <f t="shared" ref="F53:O53" si="33">SUM(F42:F52)</f>
        <v>25000000</v>
      </c>
      <c r="G53" s="97">
        <f t="shared" si="33"/>
        <v>5000000</v>
      </c>
      <c r="H53" s="96">
        <f t="shared" si="33"/>
        <v>2020000</v>
      </c>
      <c r="I53" s="97">
        <f t="shared" si="33"/>
        <v>2019745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2020000</v>
      </c>
      <c r="Q53" s="97">
        <f t="shared" si="28"/>
        <v>2019745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8.08</v>
      </c>
      <c r="U53" s="54">
        <f>IF((+$E43+$E45+$E47+$E48+$E51) =0,0,(Q53   /(+$E43+$E45+$E47+$E48+$E51) )*100)</f>
        <v>8.0789799999999996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30953000</v>
      </c>
      <c r="C67" s="104">
        <f>SUM(C9:C15,C18:C23,C26:C29,C32,C35:C39,C42:C52,C55:C58,C61:C65)</f>
        <v>0</v>
      </c>
      <c r="D67" s="104"/>
      <c r="E67" s="104">
        <f t="shared" si="35"/>
        <v>30953000</v>
      </c>
      <c r="F67" s="105">
        <f t="shared" ref="F67:O67" si="43">SUM(F9:F15,F18:F23,F26:F29,F32,F35:F39,F42:F52,F55:F58,F61:F65)</f>
        <v>30953000</v>
      </c>
      <c r="G67" s="106">
        <f t="shared" si="43"/>
        <v>8459000</v>
      </c>
      <c r="H67" s="105">
        <f t="shared" si="43"/>
        <v>2861000</v>
      </c>
      <c r="I67" s="106">
        <f t="shared" si="43"/>
        <v>2900788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2861000</v>
      </c>
      <c r="Q67" s="106">
        <f t="shared" si="37"/>
        <v>2900788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9.5890870089824372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9.7224426866872236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49982000</v>
      </c>
      <c r="C69" s="92">
        <v>0</v>
      </c>
      <c r="D69" s="92"/>
      <c r="E69" s="92">
        <f>$B69      +$C69      +$D69</f>
        <v>49982000</v>
      </c>
      <c r="F69" s="93">
        <v>49982000</v>
      </c>
      <c r="G69" s="94">
        <v>27204000</v>
      </c>
      <c r="H69" s="93">
        <v>11962000</v>
      </c>
      <c r="I69" s="94">
        <v>12351386</v>
      </c>
      <c r="J69" s="93"/>
      <c r="K69" s="94"/>
      <c r="L69" s="93"/>
      <c r="M69" s="94"/>
      <c r="N69" s="93"/>
      <c r="O69" s="94"/>
      <c r="P69" s="93">
        <f>$H69      +$J69      +$L69      +$N69</f>
        <v>11962000</v>
      </c>
      <c r="Q69" s="94">
        <f>$I69      +$K69      +$M69      +$O69</f>
        <v>12351386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23.932615741667</v>
      </c>
      <c r="U69" s="50">
        <f>IF(($E69      =0),0,(($Q69      /$E69      )*100))</f>
        <v>24.711668200552197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49982000</v>
      </c>
      <c r="C70" s="101">
        <f>C69</f>
        <v>0</v>
      </c>
      <c r="D70" s="101"/>
      <c r="E70" s="101">
        <f>$B70      +$C70      +$D70</f>
        <v>49982000</v>
      </c>
      <c r="F70" s="102">
        <f t="shared" ref="F70:O70" si="44">F69</f>
        <v>49982000</v>
      </c>
      <c r="G70" s="103">
        <f t="shared" si="44"/>
        <v>27204000</v>
      </c>
      <c r="H70" s="102">
        <f t="shared" si="44"/>
        <v>11962000</v>
      </c>
      <c r="I70" s="103">
        <f t="shared" si="44"/>
        <v>12351386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11962000</v>
      </c>
      <c r="Q70" s="103">
        <f>$I70      +$K70      +$M70      +$O70</f>
        <v>12351386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23.932615741667</v>
      </c>
      <c r="U70" s="59">
        <f>IF($E70   =0,0,($Q70   /$E70 )*100)</f>
        <v>24.711668200552197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49982000</v>
      </c>
      <c r="C71" s="104">
        <f>C69</f>
        <v>0</v>
      </c>
      <c r="D71" s="104"/>
      <c r="E71" s="104">
        <f>$B71      +$C71      +$D71</f>
        <v>49982000</v>
      </c>
      <c r="F71" s="105">
        <f t="shared" ref="F71:O71" si="45">F69</f>
        <v>49982000</v>
      </c>
      <c r="G71" s="106">
        <f t="shared" si="45"/>
        <v>27204000</v>
      </c>
      <c r="H71" s="105">
        <f t="shared" si="45"/>
        <v>11962000</v>
      </c>
      <c r="I71" s="106">
        <f t="shared" si="45"/>
        <v>12351386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11962000</v>
      </c>
      <c r="Q71" s="106">
        <f>$I71      +$K71      +$M71      +$O71</f>
        <v>12351386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23.932615741667</v>
      </c>
      <c r="U71" s="65">
        <f>IF($E71   =0,0,($Q71   /$E71   )*100)</f>
        <v>24.711668200552197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80935000</v>
      </c>
      <c r="C72" s="104">
        <f>SUM(C9:C15,C18:C23,C26:C29,C32,C35:C39,C42:C52,C55:C58,C61:C65,C69)</f>
        <v>0</v>
      </c>
      <c r="D72" s="104"/>
      <c r="E72" s="104">
        <f>$B72      +$C72      +$D72</f>
        <v>80935000</v>
      </c>
      <c r="F72" s="105">
        <f t="shared" ref="F72:O72" si="46">SUM(F9:F15,F18:F23,F26:F29,F32,F35:F39,F42:F52,F55:F58,F61:F65,F69)</f>
        <v>80935000</v>
      </c>
      <c r="G72" s="106">
        <f t="shared" si="46"/>
        <v>35663000</v>
      </c>
      <c r="H72" s="105">
        <f t="shared" si="46"/>
        <v>14823000</v>
      </c>
      <c r="I72" s="106">
        <f t="shared" si="46"/>
        <v>15252174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14823000</v>
      </c>
      <c r="Q72" s="106">
        <f>$I72      +$K72      +$M72      +$O72</f>
        <v>15252174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18.570999022776817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19.108689769224988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1770000</v>
      </c>
      <c r="C10" s="92">
        <v>0</v>
      </c>
      <c r="D10" s="92"/>
      <c r="E10" s="92">
        <f t="shared" ref="E10:E16" si="0">$B10      +$C10      +$D10</f>
        <v>1770000</v>
      </c>
      <c r="F10" s="93">
        <v>1770000</v>
      </c>
      <c r="G10" s="94">
        <v>1770000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1770000</v>
      </c>
      <c r="C16" s="95">
        <f>SUM(C9:C15)</f>
        <v>0</v>
      </c>
      <c r="D16" s="95"/>
      <c r="E16" s="95">
        <f t="shared" si="0"/>
        <v>1770000</v>
      </c>
      <c r="F16" s="96">
        <f t="shared" ref="F16:O16" si="7">SUM(F9:F15)</f>
        <v>1770000</v>
      </c>
      <c r="G16" s="97">
        <f t="shared" si="7"/>
        <v>1770000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6125000</v>
      </c>
      <c r="C32" s="92">
        <v>0</v>
      </c>
      <c r="D32" s="92"/>
      <c r="E32" s="92">
        <f>$B32      +$C32      +$D32</f>
        <v>6125000</v>
      </c>
      <c r="F32" s="93">
        <v>6125000</v>
      </c>
      <c r="G32" s="94">
        <v>1532000</v>
      </c>
      <c r="H32" s="93"/>
      <c r="I32" s="94">
        <v>2996702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2996702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48.925746938775511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6125000</v>
      </c>
      <c r="C33" s="95">
        <f>C32</f>
        <v>0</v>
      </c>
      <c r="D33" s="95"/>
      <c r="E33" s="95">
        <f>$B33      +$C33      +$D33</f>
        <v>6125000</v>
      </c>
      <c r="F33" s="96">
        <f t="shared" ref="F33:O33" si="17">F32</f>
        <v>6125000</v>
      </c>
      <c r="G33" s="97">
        <f t="shared" si="17"/>
        <v>1532000</v>
      </c>
      <c r="H33" s="96">
        <f t="shared" si="17"/>
        <v>0</v>
      </c>
      <c r="I33" s="97">
        <f t="shared" si="17"/>
        <v>2996702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2996702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48.925746938775511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5400000</v>
      </c>
      <c r="C35" s="92">
        <v>0</v>
      </c>
      <c r="D35" s="92"/>
      <c r="E35" s="92">
        <f t="shared" ref="E35:E40" si="18">$B35      +$C35      +$D35</f>
        <v>5400000</v>
      </c>
      <c r="F35" s="93">
        <v>5400000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9720000</v>
      </c>
      <c r="C36" s="92">
        <v>0</v>
      </c>
      <c r="D36" s="92"/>
      <c r="E36" s="92">
        <f t="shared" si="18"/>
        <v>9720000</v>
      </c>
      <c r="F36" s="93">
        <v>9720000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15120000</v>
      </c>
      <c r="C40" s="95">
        <f>SUM(C35:C39)</f>
        <v>0</v>
      </c>
      <c r="D40" s="95"/>
      <c r="E40" s="95">
        <f t="shared" si="18"/>
        <v>15120000</v>
      </c>
      <c r="F40" s="96">
        <f t="shared" ref="F40:O40" si="25">SUM(F35:F39)</f>
        <v>15120000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85000000</v>
      </c>
      <c r="C43" s="92">
        <v>0</v>
      </c>
      <c r="D43" s="92"/>
      <c r="E43" s="92">
        <f t="shared" si="26"/>
        <v>85000000</v>
      </c>
      <c r="F43" s="93">
        <v>85000000</v>
      </c>
      <c r="G43" s="94">
        <v>20000000</v>
      </c>
      <c r="H43" s="93">
        <v>6858000</v>
      </c>
      <c r="I43" s="94">
        <v>6857865</v>
      </c>
      <c r="J43" s="93"/>
      <c r="K43" s="94"/>
      <c r="L43" s="93"/>
      <c r="M43" s="94"/>
      <c r="N43" s="93"/>
      <c r="O43" s="94"/>
      <c r="P43" s="93">
        <f t="shared" si="27"/>
        <v>6858000</v>
      </c>
      <c r="Q43" s="94">
        <f t="shared" si="28"/>
        <v>6857865</v>
      </c>
      <c r="R43" s="48">
        <f t="shared" si="29"/>
        <v>0</v>
      </c>
      <c r="S43" s="49">
        <f t="shared" si="30"/>
        <v>0</v>
      </c>
      <c r="T43" s="48">
        <f t="shared" si="31"/>
        <v>8.0682352941176472</v>
      </c>
      <c r="U43" s="50">
        <f t="shared" si="32"/>
        <v>8.0680764705882346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110057000</v>
      </c>
      <c r="C44" s="92">
        <v>0</v>
      </c>
      <c r="D44" s="92"/>
      <c r="E44" s="92">
        <f t="shared" si="26"/>
        <v>110057000</v>
      </c>
      <c r="F44" s="93">
        <v>110057000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55000000</v>
      </c>
      <c r="C51" s="92">
        <v>0</v>
      </c>
      <c r="D51" s="92"/>
      <c r="E51" s="92">
        <f t="shared" si="26"/>
        <v>55000000</v>
      </c>
      <c r="F51" s="93">
        <v>55000000</v>
      </c>
      <c r="G51" s="94">
        <v>10000000</v>
      </c>
      <c r="H51" s="93">
        <v>4490000</v>
      </c>
      <c r="I51" s="94">
        <v>4489528</v>
      </c>
      <c r="J51" s="93"/>
      <c r="K51" s="94"/>
      <c r="L51" s="93"/>
      <c r="M51" s="94"/>
      <c r="N51" s="93"/>
      <c r="O51" s="94"/>
      <c r="P51" s="93">
        <f t="shared" si="27"/>
        <v>4490000</v>
      </c>
      <c r="Q51" s="94">
        <f t="shared" si="28"/>
        <v>4489528</v>
      </c>
      <c r="R51" s="48">
        <f t="shared" si="29"/>
        <v>0</v>
      </c>
      <c r="S51" s="49">
        <f t="shared" si="30"/>
        <v>0</v>
      </c>
      <c r="T51" s="48">
        <f t="shared" si="31"/>
        <v>8.163636363636364</v>
      </c>
      <c r="U51" s="50">
        <f t="shared" si="32"/>
        <v>8.162778181818183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250057000</v>
      </c>
      <c r="C53" s="95">
        <f>SUM(C42:C52)</f>
        <v>0</v>
      </c>
      <c r="D53" s="95"/>
      <c r="E53" s="95">
        <f t="shared" si="26"/>
        <v>250057000</v>
      </c>
      <c r="F53" s="96">
        <f t="shared" ref="F53:O53" si="33">SUM(F42:F52)</f>
        <v>250057000</v>
      </c>
      <c r="G53" s="97">
        <f t="shared" si="33"/>
        <v>30000000</v>
      </c>
      <c r="H53" s="96">
        <f t="shared" si="33"/>
        <v>11348000</v>
      </c>
      <c r="I53" s="97">
        <f t="shared" si="33"/>
        <v>11347393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11348000</v>
      </c>
      <c r="Q53" s="97">
        <f t="shared" si="28"/>
        <v>11347393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8.105714285714285</v>
      </c>
      <c r="U53" s="54">
        <f>IF((+$E43+$E45+$E47+$E48+$E51) =0,0,(Q53   /(+$E43+$E45+$E47+$E48+$E51) )*100)</f>
        <v>8.1052807142857155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273072000</v>
      </c>
      <c r="C67" s="104">
        <f>SUM(C9:C15,C18:C23,C26:C29,C32,C35:C39,C42:C52,C55:C58,C61:C65)</f>
        <v>0</v>
      </c>
      <c r="D67" s="104"/>
      <c r="E67" s="104">
        <f t="shared" si="35"/>
        <v>273072000</v>
      </c>
      <c r="F67" s="105">
        <f t="shared" ref="F67:O67" si="43">SUM(F9:F15,F18:F23,F26:F29,F32,F35:F39,F42:F52,F55:F58,F61:F65)</f>
        <v>273072000</v>
      </c>
      <c r="G67" s="106">
        <f t="shared" si="43"/>
        <v>33302000</v>
      </c>
      <c r="H67" s="105">
        <f t="shared" si="43"/>
        <v>11348000</v>
      </c>
      <c r="I67" s="106">
        <f t="shared" si="43"/>
        <v>14344095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11348000</v>
      </c>
      <c r="Q67" s="106">
        <f t="shared" si="37"/>
        <v>14344095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7.4027202452787115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9.357183861182687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238568000</v>
      </c>
      <c r="C69" s="92">
        <v>0</v>
      </c>
      <c r="D69" s="92"/>
      <c r="E69" s="92">
        <f>$B69      +$C69      +$D69</f>
        <v>238568000</v>
      </c>
      <c r="F69" s="93">
        <v>238568000</v>
      </c>
      <c r="G69" s="94">
        <v>154481000</v>
      </c>
      <c r="H69" s="93">
        <v>128315000</v>
      </c>
      <c r="I69" s="94">
        <v>143666998</v>
      </c>
      <c r="J69" s="93"/>
      <c r="K69" s="94"/>
      <c r="L69" s="93"/>
      <c r="M69" s="94"/>
      <c r="N69" s="93"/>
      <c r="O69" s="94"/>
      <c r="P69" s="93">
        <f>$H69      +$J69      +$L69      +$N69</f>
        <v>128315000</v>
      </c>
      <c r="Q69" s="94">
        <f>$I69      +$K69      +$M69      +$O69</f>
        <v>143666998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53.78550350424198</v>
      </c>
      <c r="U69" s="50">
        <f>IF(($E69      =0),0,(($Q69      /$E69      )*100))</f>
        <v>60.220565205727503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238568000</v>
      </c>
      <c r="C70" s="101">
        <f>C69</f>
        <v>0</v>
      </c>
      <c r="D70" s="101"/>
      <c r="E70" s="101">
        <f>$B70      +$C70      +$D70</f>
        <v>238568000</v>
      </c>
      <c r="F70" s="102">
        <f t="shared" ref="F70:O70" si="44">F69</f>
        <v>238568000</v>
      </c>
      <c r="G70" s="103">
        <f t="shared" si="44"/>
        <v>154481000</v>
      </c>
      <c r="H70" s="102">
        <f t="shared" si="44"/>
        <v>128315000</v>
      </c>
      <c r="I70" s="103">
        <f t="shared" si="44"/>
        <v>143666998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128315000</v>
      </c>
      <c r="Q70" s="103">
        <f>$I70      +$K70      +$M70      +$O70</f>
        <v>143666998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53.78550350424198</v>
      </c>
      <c r="U70" s="59">
        <f>IF($E70   =0,0,($Q70   /$E70 )*100)</f>
        <v>60.220565205727503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238568000</v>
      </c>
      <c r="C71" s="104">
        <f>C69</f>
        <v>0</v>
      </c>
      <c r="D71" s="104"/>
      <c r="E71" s="104">
        <f>$B71      +$C71      +$D71</f>
        <v>238568000</v>
      </c>
      <c r="F71" s="105">
        <f t="shared" ref="F71:O71" si="45">F69</f>
        <v>238568000</v>
      </c>
      <c r="G71" s="106">
        <f t="shared" si="45"/>
        <v>154481000</v>
      </c>
      <c r="H71" s="105">
        <f t="shared" si="45"/>
        <v>128315000</v>
      </c>
      <c r="I71" s="106">
        <f t="shared" si="45"/>
        <v>143666998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128315000</v>
      </c>
      <c r="Q71" s="106">
        <f>$I71      +$K71      +$M71      +$O71</f>
        <v>143666998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53.78550350424198</v>
      </c>
      <c r="U71" s="65">
        <f>IF($E71   =0,0,($Q71   /$E71   )*100)</f>
        <v>60.220565205727503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511640000</v>
      </c>
      <c r="C72" s="104">
        <f>SUM(C9:C15,C18:C23,C26:C29,C32,C35:C39,C42:C52,C55:C58,C61:C65,C69)</f>
        <v>0</v>
      </c>
      <c r="D72" s="104"/>
      <c r="E72" s="104">
        <f>$B72      +$C72      +$D72</f>
        <v>511640000</v>
      </c>
      <c r="F72" s="105">
        <f t="shared" ref="F72:O72" si="46">SUM(F9:F15,F18:F23,F26:F29,F32,F35:F39,F42:F52,F55:F58,F61:F65,F69)</f>
        <v>511640000</v>
      </c>
      <c r="G72" s="106">
        <f t="shared" si="46"/>
        <v>187783000</v>
      </c>
      <c r="H72" s="105">
        <f t="shared" si="46"/>
        <v>139663000</v>
      </c>
      <c r="I72" s="106">
        <f t="shared" si="46"/>
        <v>158011093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139663000</v>
      </c>
      <c r="Q72" s="106">
        <f>$I72      +$K72      +$M72      +$O72</f>
        <v>158011093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35.640772412807536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40.323044788612343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51000</v>
      </c>
      <c r="I10" s="94">
        <v>102000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51000</v>
      </c>
      <c r="Q10" s="94">
        <f t="shared" ref="Q10:Q16" si="2">$I10      +$K10      +$M10      +$O10</f>
        <v>102000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5.0999999999999996</v>
      </c>
      <c r="U10" s="50">
        <f t="shared" ref="U10:U15" si="6">IF(($E10      =0),0,(($Q10      /$E10      )*100))</f>
        <v>10.199999999999999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13500000</v>
      </c>
      <c r="C11" s="92">
        <v>0</v>
      </c>
      <c r="D11" s="92"/>
      <c r="E11" s="92">
        <f t="shared" si="0"/>
        <v>13500000</v>
      </c>
      <c r="F11" s="93">
        <v>13500000</v>
      </c>
      <c r="G11" s="94">
        <v>7000000</v>
      </c>
      <c r="H11" s="93">
        <v>2432000</v>
      </c>
      <c r="I11" s="94">
        <v>2434236</v>
      </c>
      <c r="J11" s="93"/>
      <c r="K11" s="94"/>
      <c r="L11" s="93"/>
      <c r="M11" s="94"/>
      <c r="N11" s="93"/>
      <c r="O11" s="94"/>
      <c r="P11" s="93">
        <f t="shared" si="1"/>
        <v>2432000</v>
      </c>
      <c r="Q11" s="94">
        <f t="shared" si="2"/>
        <v>2434236</v>
      </c>
      <c r="R11" s="48">
        <f t="shared" si="3"/>
        <v>0</v>
      </c>
      <c r="S11" s="49">
        <f t="shared" si="4"/>
        <v>0</v>
      </c>
      <c r="T11" s="48">
        <f t="shared" si="5"/>
        <v>18.014814814814812</v>
      </c>
      <c r="U11" s="50">
        <f t="shared" si="6"/>
        <v>18.031377777777777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14500000</v>
      </c>
      <c r="C16" s="95">
        <f>SUM(C9:C15)</f>
        <v>0</v>
      </c>
      <c r="D16" s="95"/>
      <c r="E16" s="95">
        <f t="shared" si="0"/>
        <v>14500000</v>
      </c>
      <c r="F16" s="96">
        <f t="shared" ref="F16:O16" si="7">SUM(F9:F15)</f>
        <v>14500000</v>
      </c>
      <c r="G16" s="97">
        <f t="shared" si="7"/>
        <v>8000000</v>
      </c>
      <c r="H16" s="96">
        <f t="shared" si="7"/>
        <v>2483000</v>
      </c>
      <c r="I16" s="97">
        <f t="shared" si="7"/>
        <v>2536236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2483000</v>
      </c>
      <c r="Q16" s="97">
        <f t="shared" si="2"/>
        <v>2536236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17.124137931034483</v>
      </c>
      <c r="U16" s="54">
        <f>IF((SUM($E9:$E13)+$E15)=0,0,(Q16/(SUM($E9:$E13)+$E15)*100))</f>
        <v>17.491282758620692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3465000</v>
      </c>
      <c r="C19" s="92">
        <v>0</v>
      </c>
      <c r="D19" s="92"/>
      <c r="E19" s="92">
        <f t="shared" si="8"/>
        <v>3465000</v>
      </c>
      <c r="F19" s="93">
        <v>3465000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3465000</v>
      </c>
      <c r="C24" s="95">
        <f>SUM(C18:C23)</f>
        <v>0</v>
      </c>
      <c r="D24" s="95"/>
      <c r="E24" s="95">
        <f t="shared" si="8"/>
        <v>3465000</v>
      </c>
      <c r="F24" s="96">
        <f t="shared" ref="F24:O24" si="15">SUM(F18:F23)</f>
        <v>3465000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2365000</v>
      </c>
      <c r="C29" s="92">
        <v>0</v>
      </c>
      <c r="D29" s="92"/>
      <c r="E29" s="92">
        <f>$B29      +$C29      +$D29</f>
        <v>2365000</v>
      </c>
      <c r="F29" s="93">
        <v>2365000</v>
      </c>
      <c r="G29" s="94">
        <v>1656000</v>
      </c>
      <c r="H29" s="93">
        <v>202000</v>
      </c>
      <c r="I29" s="94">
        <v>26352</v>
      </c>
      <c r="J29" s="93"/>
      <c r="K29" s="94"/>
      <c r="L29" s="93"/>
      <c r="M29" s="94"/>
      <c r="N29" s="93"/>
      <c r="O29" s="94"/>
      <c r="P29" s="93">
        <f>$H29      +$J29      +$L29      +$N29</f>
        <v>202000</v>
      </c>
      <c r="Q29" s="94">
        <f>$I29      +$K29      +$M29      +$O29</f>
        <v>26352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8.5412262156448211</v>
      </c>
      <c r="U29" s="50">
        <f>IF(($E29      =0),0,(($Q29      /$E29      )*100))</f>
        <v>1.1142494714587736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2365000</v>
      </c>
      <c r="C30" s="95">
        <f>SUM(C26:C29)</f>
        <v>0</v>
      </c>
      <c r="D30" s="95"/>
      <c r="E30" s="95">
        <f>$B30      +$C30      +$D30</f>
        <v>2365000</v>
      </c>
      <c r="F30" s="96">
        <f t="shared" ref="F30:O30" si="16">SUM(F26:F29)</f>
        <v>2365000</v>
      </c>
      <c r="G30" s="97">
        <f t="shared" si="16"/>
        <v>1656000</v>
      </c>
      <c r="H30" s="96">
        <f t="shared" si="16"/>
        <v>202000</v>
      </c>
      <c r="I30" s="97">
        <f t="shared" si="16"/>
        <v>26352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202000</v>
      </c>
      <c r="Q30" s="97">
        <f>$I30      +$K30      +$M30      +$O30</f>
        <v>26352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8.5412262156448211</v>
      </c>
      <c r="U30" s="54">
        <f>IF($E30   =0,0,($Q30   /$E30   )*100)</f>
        <v>1.1142494714587736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2752000</v>
      </c>
      <c r="C32" s="92">
        <v>0</v>
      </c>
      <c r="D32" s="92"/>
      <c r="E32" s="92">
        <f>$B32      +$C32      +$D32</f>
        <v>2752000</v>
      </c>
      <c r="F32" s="93">
        <v>2752000</v>
      </c>
      <c r="G32" s="94">
        <v>688000</v>
      </c>
      <c r="H32" s="93">
        <v>668000</v>
      </c>
      <c r="I32" s="94">
        <v>668000</v>
      </c>
      <c r="J32" s="93"/>
      <c r="K32" s="94"/>
      <c r="L32" s="93"/>
      <c r="M32" s="94"/>
      <c r="N32" s="93"/>
      <c r="O32" s="94"/>
      <c r="P32" s="93">
        <f>$H32      +$J32      +$L32      +$N32</f>
        <v>668000</v>
      </c>
      <c r="Q32" s="94">
        <f>$I32      +$K32      +$M32      +$O32</f>
        <v>668000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24.273255813953487</v>
      </c>
      <c r="U32" s="50">
        <f>IF(($E32      =0),0,(($Q32      /$E32      )*100))</f>
        <v>24.273255813953487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2752000</v>
      </c>
      <c r="C33" s="95">
        <f>C32</f>
        <v>0</v>
      </c>
      <c r="D33" s="95"/>
      <c r="E33" s="95">
        <f>$B33      +$C33      +$D33</f>
        <v>2752000</v>
      </c>
      <c r="F33" s="96">
        <f t="shared" ref="F33:O33" si="17">F32</f>
        <v>2752000</v>
      </c>
      <c r="G33" s="97">
        <f t="shared" si="17"/>
        <v>688000</v>
      </c>
      <c r="H33" s="96">
        <f t="shared" si="17"/>
        <v>668000</v>
      </c>
      <c r="I33" s="97">
        <f t="shared" si="17"/>
        <v>668000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668000</v>
      </c>
      <c r="Q33" s="97">
        <f>$I33      +$K33      +$M33      +$O33</f>
        <v>668000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24.273255813953487</v>
      </c>
      <c r="U33" s="54">
        <f>IF($E33   =0,0,($Q33   /$E33   )*100)</f>
        <v>24.273255813953487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23082000</v>
      </c>
      <c r="C67" s="104">
        <f>SUM(C9:C15,C18:C23,C26:C29,C32,C35:C39,C42:C52,C55:C58,C61:C65)</f>
        <v>0</v>
      </c>
      <c r="D67" s="104"/>
      <c r="E67" s="104">
        <f t="shared" si="35"/>
        <v>23082000</v>
      </c>
      <c r="F67" s="105">
        <f t="shared" ref="F67:O67" si="43">SUM(F9:F15,F18:F23,F26:F29,F32,F35:F39,F42:F52,F55:F58,F61:F65)</f>
        <v>23082000</v>
      </c>
      <c r="G67" s="106">
        <f t="shared" si="43"/>
        <v>10344000</v>
      </c>
      <c r="H67" s="105">
        <f t="shared" si="43"/>
        <v>3353000</v>
      </c>
      <c r="I67" s="106">
        <f t="shared" si="43"/>
        <v>3230588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3353000</v>
      </c>
      <c r="Q67" s="106">
        <f t="shared" si="37"/>
        <v>3230588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17.092317887546514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16.468308100117245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23082000</v>
      </c>
      <c r="C72" s="104">
        <f>SUM(C9:C15,C18:C23,C26:C29,C32,C35:C39,C42:C52,C55:C58,C61:C65,C69)</f>
        <v>0</v>
      </c>
      <c r="D72" s="104"/>
      <c r="E72" s="104">
        <f>$B72      +$C72      +$D72</f>
        <v>23082000</v>
      </c>
      <c r="F72" s="105">
        <f t="shared" ref="F72:O72" si="46">SUM(F9:F15,F18:F23,F26:F29,F32,F35:F39,F42:F52,F55:F58,F61:F65,F69)</f>
        <v>23082000</v>
      </c>
      <c r="G72" s="106">
        <f t="shared" si="46"/>
        <v>10344000</v>
      </c>
      <c r="H72" s="105">
        <f t="shared" si="46"/>
        <v>3353000</v>
      </c>
      <c r="I72" s="106">
        <f t="shared" si="46"/>
        <v>3230588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3353000</v>
      </c>
      <c r="Q72" s="106">
        <f>$I72      +$K72      +$M72      +$O72</f>
        <v>3230588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17.092317887546514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16.468308100117245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480000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480000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18.113207547169811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480000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480000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18.113207547169811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5379000</v>
      </c>
      <c r="C32" s="92">
        <v>0</v>
      </c>
      <c r="D32" s="92"/>
      <c r="E32" s="92">
        <f>$B32      +$C32      +$D32</f>
        <v>5379000</v>
      </c>
      <c r="F32" s="93">
        <v>5379000</v>
      </c>
      <c r="G32" s="94">
        <v>1345000</v>
      </c>
      <c r="H32" s="93">
        <v>2178000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2178000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40.490797546012267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5379000</v>
      </c>
      <c r="C33" s="95">
        <f>C32</f>
        <v>0</v>
      </c>
      <c r="D33" s="95"/>
      <c r="E33" s="95">
        <f>$B33      +$C33      +$D33</f>
        <v>5379000</v>
      </c>
      <c r="F33" s="96">
        <f t="shared" ref="F33:O33" si="17">F32</f>
        <v>5379000</v>
      </c>
      <c r="G33" s="97">
        <f t="shared" si="17"/>
        <v>1345000</v>
      </c>
      <c r="H33" s="96">
        <f t="shared" si="17"/>
        <v>2178000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2178000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40.490797546012267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74235000</v>
      </c>
      <c r="C36" s="92">
        <v>0</v>
      </c>
      <c r="D36" s="92"/>
      <c r="E36" s="92">
        <f t="shared" si="18"/>
        <v>74235000</v>
      </c>
      <c r="F36" s="93">
        <v>74235000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78235000</v>
      </c>
      <c r="C40" s="95">
        <f>SUM(C35:C39)</f>
        <v>0</v>
      </c>
      <c r="D40" s="95"/>
      <c r="E40" s="95">
        <f t="shared" si="18"/>
        <v>78235000</v>
      </c>
      <c r="F40" s="96">
        <f t="shared" ref="F40:O40" si="25">SUM(F35:F39)</f>
        <v>78235000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60000000</v>
      </c>
      <c r="C51" s="92">
        <v>0</v>
      </c>
      <c r="D51" s="92"/>
      <c r="E51" s="92">
        <f t="shared" si="26"/>
        <v>60000000</v>
      </c>
      <c r="F51" s="93">
        <v>60000000</v>
      </c>
      <c r="G51" s="94">
        <v>15000000</v>
      </c>
      <c r="H51" s="93">
        <v>5433000</v>
      </c>
      <c r="I51" s="94"/>
      <c r="J51" s="93"/>
      <c r="K51" s="94"/>
      <c r="L51" s="93"/>
      <c r="M51" s="94"/>
      <c r="N51" s="93"/>
      <c r="O51" s="94"/>
      <c r="P51" s="93">
        <f t="shared" si="27"/>
        <v>5433000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9.0549999999999997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15000000</v>
      </c>
      <c r="H53" s="96">
        <f t="shared" si="33"/>
        <v>5433000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5433000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9.0549999999999997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146264000</v>
      </c>
      <c r="C67" s="104">
        <f>SUM(C9:C15,C18:C23,C26:C29,C32,C35:C39,C42:C52,C55:C58,C61:C65)</f>
        <v>0</v>
      </c>
      <c r="D67" s="104"/>
      <c r="E67" s="104">
        <f t="shared" si="35"/>
        <v>146264000</v>
      </c>
      <c r="F67" s="105">
        <f t="shared" ref="F67:O67" si="43">SUM(F9:F15,F18:F23,F26:F29,F32,F35:F39,F42:F52,F55:F58,F61:F65)</f>
        <v>146264000</v>
      </c>
      <c r="G67" s="106">
        <f t="shared" si="43"/>
        <v>19995000</v>
      </c>
      <c r="H67" s="105">
        <f t="shared" si="43"/>
        <v>8091000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8091000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11.232975607047162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396689000</v>
      </c>
      <c r="C69" s="92">
        <v>0</v>
      </c>
      <c r="D69" s="92"/>
      <c r="E69" s="92">
        <f>$B69      +$C69      +$D69</f>
        <v>396689000</v>
      </c>
      <c r="F69" s="93">
        <v>396689000</v>
      </c>
      <c r="G69" s="94">
        <v>196000000</v>
      </c>
      <c r="H69" s="93">
        <v>51764000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51764000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13.049013206819449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396689000</v>
      </c>
      <c r="C70" s="101">
        <f>C69</f>
        <v>0</v>
      </c>
      <c r="D70" s="101"/>
      <c r="E70" s="101">
        <f>$B70      +$C70      +$D70</f>
        <v>396689000</v>
      </c>
      <c r="F70" s="102">
        <f t="shared" ref="F70:O70" si="44">F69</f>
        <v>396689000</v>
      </c>
      <c r="G70" s="103">
        <f t="shared" si="44"/>
        <v>196000000</v>
      </c>
      <c r="H70" s="102">
        <f t="shared" si="44"/>
        <v>51764000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51764000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13.049013206819449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396689000</v>
      </c>
      <c r="C71" s="104">
        <f>C69</f>
        <v>0</v>
      </c>
      <c r="D71" s="104"/>
      <c r="E71" s="104">
        <f>$B71      +$C71      +$D71</f>
        <v>396689000</v>
      </c>
      <c r="F71" s="105">
        <f t="shared" ref="F71:O71" si="45">F69</f>
        <v>396689000</v>
      </c>
      <c r="G71" s="106">
        <f t="shared" si="45"/>
        <v>196000000</v>
      </c>
      <c r="H71" s="105">
        <f t="shared" si="45"/>
        <v>51764000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51764000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13.049013206819449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542953000</v>
      </c>
      <c r="C72" s="104">
        <f>SUM(C9:C15,C18:C23,C26:C29,C32,C35:C39,C42:C52,C55:C58,C61:C65,C69)</f>
        <v>0</v>
      </c>
      <c r="D72" s="104"/>
      <c r="E72" s="104">
        <f>$B72      +$C72      +$D72</f>
        <v>542953000</v>
      </c>
      <c r="F72" s="105">
        <f t="shared" ref="F72:O72" si="46">SUM(F9:F15,F18:F23,F26:F29,F32,F35:F39,F42:F52,F55:F58,F61:F65,F69)</f>
        <v>542953000</v>
      </c>
      <c r="G72" s="106">
        <f t="shared" si="46"/>
        <v>215995000</v>
      </c>
      <c r="H72" s="105">
        <f t="shared" si="46"/>
        <v>59855000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59855000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12.769938427796671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379000</v>
      </c>
      <c r="I10" s="94">
        <v>378976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379000</v>
      </c>
      <c r="Q10" s="94">
        <f t="shared" ref="Q10:Q16" si="2">$I10      +$K10      +$M10      +$O10</f>
        <v>378976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14.862745098039214</v>
      </c>
      <c r="U10" s="50">
        <f t="shared" ref="U10:U15" si="6">IF(($E10      =0),0,(($Q10      /$E10      )*100))</f>
        <v>14.861803921568628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0</v>
      </c>
      <c r="D13" s="92"/>
      <c r="E13" s="92">
        <f t="shared" si="0"/>
        <v>30000000</v>
      </c>
      <c r="F13" s="93">
        <v>30000000</v>
      </c>
      <c r="G13" s="94">
        <v>11153000</v>
      </c>
      <c r="H13" s="93">
        <v>3049000</v>
      </c>
      <c r="I13" s="94"/>
      <c r="J13" s="93"/>
      <c r="K13" s="94"/>
      <c r="L13" s="93"/>
      <c r="M13" s="94"/>
      <c r="N13" s="93"/>
      <c r="O13" s="94"/>
      <c r="P13" s="93">
        <f t="shared" si="1"/>
        <v>3049000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10.163333333333334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34550000</v>
      </c>
      <c r="C16" s="95">
        <f>SUM(C9:C15)</f>
        <v>0</v>
      </c>
      <c r="D16" s="95"/>
      <c r="E16" s="95">
        <f t="shared" si="0"/>
        <v>34550000</v>
      </c>
      <c r="F16" s="96">
        <f t="shared" ref="F16:O16" si="7">SUM(F9:F15)</f>
        <v>34550000</v>
      </c>
      <c r="G16" s="97">
        <f t="shared" si="7"/>
        <v>13703000</v>
      </c>
      <c r="H16" s="96">
        <f t="shared" si="7"/>
        <v>3428000</v>
      </c>
      <c r="I16" s="97">
        <f t="shared" si="7"/>
        <v>378976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3428000</v>
      </c>
      <c r="Q16" s="97">
        <f t="shared" si="2"/>
        <v>378976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10.531490015360983</v>
      </c>
      <c r="U16" s="54">
        <f>IF((SUM($E9:$E13)+$E15)=0,0,(Q16/(SUM($E9:$E13)+$E15)*100))</f>
        <v>1.164288786482335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7036000</v>
      </c>
      <c r="C32" s="92">
        <v>0</v>
      </c>
      <c r="D32" s="92"/>
      <c r="E32" s="92">
        <f>$B32      +$C32      +$D32</f>
        <v>7036000</v>
      </c>
      <c r="F32" s="93">
        <v>7036000</v>
      </c>
      <c r="G32" s="94">
        <v>1759000</v>
      </c>
      <c r="H32" s="93">
        <v>3577000</v>
      </c>
      <c r="I32" s="94">
        <v>3671006</v>
      </c>
      <c r="J32" s="93"/>
      <c r="K32" s="94"/>
      <c r="L32" s="93"/>
      <c r="M32" s="94"/>
      <c r="N32" s="93"/>
      <c r="O32" s="94"/>
      <c r="P32" s="93">
        <f>$H32      +$J32      +$L32      +$N32</f>
        <v>3577000</v>
      </c>
      <c r="Q32" s="94">
        <f>$I32      +$K32      +$M32      +$O32</f>
        <v>3671006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50.838544627629332</v>
      </c>
      <c r="U32" s="50">
        <f>IF(($E32      =0),0,(($Q32      /$E32      )*100))</f>
        <v>52.174616259238206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7036000</v>
      </c>
      <c r="C33" s="95">
        <f>C32</f>
        <v>0</v>
      </c>
      <c r="D33" s="95"/>
      <c r="E33" s="95">
        <f>$B33      +$C33      +$D33</f>
        <v>7036000</v>
      </c>
      <c r="F33" s="96">
        <f t="shared" ref="F33:O33" si="17">F32</f>
        <v>7036000</v>
      </c>
      <c r="G33" s="97">
        <f t="shared" si="17"/>
        <v>1759000</v>
      </c>
      <c r="H33" s="96">
        <f t="shared" si="17"/>
        <v>3577000</v>
      </c>
      <c r="I33" s="97">
        <f t="shared" si="17"/>
        <v>3671006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3577000</v>
      </c>
      <c r="Q33" s="97">
        <f>$I33      +$K33      +$M33      +$O33</f>
        <v>3671006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50.838544627629332</v>
      </c>
      <c r="U33" s="54">
        <f>IF($E33   =0,0,($Q33   /$E33   )*100)</f>
        <v>52.174616259238206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69206000</v>
      </c>
      <c r="C35" s="92">
        <v>0</v>
      </c>
      <c r="D35" s="92"/>
      <c r="E35" s="92">
        <f t="shared" ref="E35:E40" si="18">$B35      +$C35      +$D35</f>
        <v>69206000</v>
      </c>
      <c r="F35" s="93">
        <v>69206000</v>
      </c>
      <c r="G35" s="94">
        <v>0</v>
      </c>
      <c r="H35" s="93"/>
      <c r="I35" s="94">
        <v>5811283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5811283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8.3970797329711306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53808000</v>
      </c>
      <c r="C36" s="92">
        <v>0</v>
      </c>
      <c r="D36" s="92"/>
      <c r="E36" s="92">
        <f t="shared" si="18"/>
        <v>53808000</v>
      </c>
      <c r="F36" s="93">
        <v>53808000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2000000</v>
      </c>
      <c r="H38" s="93"/>
      <c r="I38" s="94">
        <v>4921472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4921472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82.024533333333338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129014000</v>
      </c>
      <c r="C40" s="95">
        <f>SUM(C35:C39)</f>
        <v>0</v>
      </c>
      <c r="D40" s="95"/>
      <c r="E40" s="95">
        <f t="shared" si="18"/>
        <v>129014000</v>
      </c>
      <c r="F40" s="96">
        <f t="shared" ref="F40:O40" si="25">SUM(F35:F39)</f>
        <v>129014000</v>
      </c>
      <c r="G40" s="97">
        <f t="shared" si="25"/>
        <v>2000000</v>
      </c>
      <c r="H40" s="96">
        <f t="shared" si="25"/>
        <v>0</v>
      </c>
      <c r="I40" s="97">
        <f t="shared" si="25"/>
        <v>10732755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10732755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14.271141930165147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10000000</v>
      </c>
      <c r="C43" s="92">
        <v>0</v>
      </c>
      <c r="D43" s="92"/>
      <c r="E43" s="92">
        <f t="shared" si="26"/>
        <v>10000000</v>
      </c>
      <c r="F43" s="93">
        <v>10000000</v>
      </c>
      <c r="G43" s="94">
        <v>2000000</v>
      </c>
      <c r="H43" s="93">
        <v>300000</v>
      </c>
      <c r="I43" s="94"/>
      <c r="J43" s="93"/>
      <c r="K43" s="94"/>
      <c r="L43" s="93"/>
      <c r="M43" s="94"/>
      <c r="N43" s="93"/>
      <c r="O43" s="94"/>
      <c r="P43" s="93">
        <f t="shared" si="27"/>
        <v>300000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3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0</v>
      </c>
      <c r="D51" s="92"/>
      <c r="E51" s="92">
        <f t="shared" si="26"/>
        <v>30000000</v>
      </c>
      <c r="F51" s="93">
        <v>30000000</v>
      </c>
      <c r="G51" s="94">
        <v>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7000000</v>
      </c>
      <c r="H53" s="96">
        <f t="shared" si="33"/>
        <v>300000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0.75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210600000</v>
      </c>
      <c r="C67" s="104">
        <f>SUM(C9:C15,C18:C23,C26:C29,C32,C35:C39,C42:C52,C55:C58,C61:C65)</f>
        <v>0</v>
      </c>
      <c r="D67" s="104"/>
      <c r="E67" s="104">
        <f t="shared" si="35"/>
        <v>210600000</v>
      </c>
      <c r="F67" s="105">
        <f t="shared" ref="F67:O67" si="43">SUM(F9:F15,F18:F23,F26:F29,F32,F35:F39,F42:F52,F55:F58,F61:F65)</f>
        <v>210600000</v>
      </c>
      <c r="G67" s="106">
        <f t="shared" si="43"/>
        <v>24462000</v>
      </c>
      <c r="H67" s="105">
        <f t="shared" si="43"/>
        <v>7305000</v>
      </c>
      <c r="I67" s="106">
        <f t="shared" si="43"/>
        <v>14782737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7305000</v>
      </c>
      <c r="Q67" s="106">
        <f t="shared" si="37"/>
        <v>14782737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4.7192361362344313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9.5500652488500712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353929000</v>
      </c>
      <c r="C69" s="92">
        <v>0</v>
      </c>
      <c r="D69" s="92"/>
      <c r="E69" s="92">
        <f>$B69      +$C69      +$D69</f>
        <v>353929000</v>
      </c>
      <c r="F69" s="93">
        <v>353929000</v>
      </c>
      <c r="G69" s="94">
        <v>173000000</v>
      </c>
      <c r="H69" s="93">
        <v>61117000</v>
      </c>
      <c r="I69" s="94">
        <v>49270982</v>
      </c>
      <c r="J69" s="93"/>
      <c r="K69" s="94"/>
      <c r="L69" s="93"/>
      <c r="M69" s="94"/>
      <c r="N69" s="93"/>
      <c r="O69" s="94"/>
      <c r="P69" s="93">
        <f>$H69      +$J69      +$L69      +$N69</f>
        <v>61117000</v>
      </c>
      <c r="Q69" s="94">
        <f>$I69      +$K69      +$M69      +$O69</f>
        <v>49270982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17.26815265208559</v>
      </c>
      <c r="U69" s="50">
        <f>IF(($E69      =0),0,(($Q69      /$E69      )*100))</f>
        <v>13.921148591949233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353929000</v>
      </c>
      <c r="C70" s="101">
        <f>C69</f>
        <v>0</v>
      </c>
      <c r="D70" s="101"/>
      <c r="E70" s="101">
        <f>$B70      +$C70      +$D70</f>
        <v>353929000</v>
      </c>
      <c r="F70" s="102">
        <f t="shared" ref="F70:O70" si="44">F69</f>
        <v>353929000</v>
      </c>
      <c r="G70" s="103">
        <f t="shared" si="44"/>
        <v>173000000</v>
      </c>
      <c r="H70" s="102">
        <f t="shared" si="44"/>
        <v>61117000</v>
      </c>
      <c r="I70" s="103">
        <f t="shared" si="44"/>
        <v>49270982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61117000</v>
      </c>
      <c r="Q70" s="103">
        <f>$I70      +$K70      +$M70      +$O70</f>
        <v>49270982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17.26815265208559</v>
      </c>
      <c r="U70" s="59">
        <f>IF($E70   =0,0,($Q70   /$E70 )*100)</f>
        <v>13.921148591949233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353929000</v>
      </c>
      <c r="C71" s="104">
        <f>C69</f>
        <v>0</v>
      </c>
      <c r="D71" s="104"/>
      <c r="E71" s="104">
        <f>$B71      +$C71      +$D71</f>
        <v>353929000</v>
      </c>
      <c r="F71" s="105">
        <f t="shared" ref="F71:O71" si="45">F69</f>
        <v>353929000</v>
      </c>
      <c r="G71" s="106">
        <f t="shared" si="45"/>
        <v>173000000</v>
      </c>
      <c r="H71" s="105">
        <f t="shared" si="45"/>
        <v>61117000</v>
      </c>
      <c r="I71" s="106">
        <f t="shared" si="45"/>
        <v>49270982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61117000</v>
      </c>
      <c r="Q71" s="106">
        <f>$I71      +$K71      +$M71      +$O71</f>
        <v>49270982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17.26815265208559</v>
      </c>
      <c r="U71" s="65">
        <f>IF($E71   =0,0,($Q71   /$E71   )*100)</f>
        <v>13.921148591949233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564529000</v>
      </c>
      <c r="C72" s="104">
        <f>SUM(C9:C15,C18:C23,C26:C29,C32,C35:C39,C42:C52,C55:C58,C61:C65,C69)</f>
        <v>0</v>
      </c>
      <c r="D72" s="104"/>
      <c r="E72" s="104">
        <f>$B72      +$C72      +$D72</f>
        <v>564529000</v>
      </c>
      <c r="F72" s="105">
        <f t="shared" ref="F72:O72" si="46">SUM(F9:F15,F18:F23,F26:F29,F32,F35:F39,F42:F52,F55:F58,F61:F65,F69)</f>
        <v>564529000</v>
      </c>
      <c r="G72" s="106">
        <f t="shared" si="46"/>
        <v>197462000</v>
      </c>
      <c r="H72" s="105">
        <f t="shared" si="46"/>
        <v>68422000</v>
      </c>
      <c r="I72" s="106">
        <f t="shared" si="46"/>
        <v>64053719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68422000</v>
      </c>
      <c r="Q72" s="106">
        <f>$I72      +$K72      +$M72      +$O72</f>
        <v>64053719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13.449808441169129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12.591129322359407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131000</v>
      </c>
      <c r="I10" s="94">
        <v>141287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131000</v>
      </c>
      <c r="Q10" s="94">
        <f t="shared" ref="Q10:Q16" si="2">$I10      +$K10      +$M10      +$O10</f>
        <v>141287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13.100000000000001</v>
      </c>
      <c r="U10" s="50">
        <f t="shared" ref="U10:U15" si="6">IF(($E10      =0),0,(($Q10      /$E10      )*100))</f>
        <v>14.1287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131000</v>
      </c>
      <c r="I16" s="97">
        <f t="shared" si="7"/>
        <v>141287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131000</v>
      </c>
      <c r="Q16" s="97">
        <f t="shared" si="2"/>
        <v>141287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13.100000000000001</v>
      </c>
      <c r="U16" s="54">
        <f>IF((SUM($E9:$E13)+$E15)=0,0,(Q16/(SUM($E9:$E13)+$E15)*100))</f>
        <v>14.1287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2205000</v>
      </c>
      <c r="C19" s="92">
        <v>0</v>
      </c>
      <c r="D19" s="92"/>
      <c r="E19" s="92">
        <f t="shared" si="8"/>
        <v>2205000</v>
      </c>
      <c r="F19" s="93">
        <v>2205000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2205000</v>
      </c>
      <c r="C24" s="95">
        <f>SUM(C18:C23)</f>
        <v>0</v>
      </c>
      <c r="D24" s="95"/>
      <c r="E24" s="95">
        <f t="shared" si="8"/>
        <v>2205000</v>
      </c>
      <c r="F24" s="96">
        <f t="shared" ref="F24:O24" si="15">SUM(F18:F23)</f>
        <v>2205000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2228000</v>
      </c>
      <c r="C29" s="92">
        <v>0</v>
      </c>
      <c r="D29" s="92"/>
      <c r="E29" s="92">
        <f>$B29      +$C29      +$D29</f>
        <v>2228000</v>
      </c>
      <c r="F29" s="93">
        <v>2228000</v>
      </c>
      <c r="G29" s="94">
        <v>1560000</v>
      </c>
      <c r="H29" s="93">
        <v>615000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615000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27.6032315978456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2228000</v>
      </c>
      <c r="C30" s="95">
        <f>SUM(C26:C29)</f>
        <v>0</v>
      </c>
      <c r="D30" s="95"/>
      <c r="E30" s="95">
        <f>$B30      +$C30      +$D30</f>
        <v>2228000</v>
      </c>
      <c r="F30" s="96">
        <f t="shared" ref="F30:O30" si="16">SUM(F26:F29)</f>
        <v>2228000</v>
      </c>
      <c r="G30" s="97">
        <f t="shared" si="16"/>
        <v>1560000</v>
      </c>
      <c r="H30" s="96">
        <f t="shared" si="16"/>
        <v>615000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615000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27.6032315978456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2551000</v>
      </c>
      <c r="C32" s="92">
        <v>0</v>
      </c>
      <c r="D32" s="92"/>
      <c r="E32" s="92">
        <f>$B32      +$C32      +$D32</f>
        <v>2551000</v>
      </c>
      <c r="F32" s="93">
        <v>2551000</v>
      </c>
      <c r="G32" s="94">
        <v>638000</v>
      </c>
      <c r="H32" s="93">
        <v>2551000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2551000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2551000</v>
      </c>
      <c r="C33" s="95">
        <f>C32</f>
        <v>0</v>
      </c>
      <c r="D33" s="95"/>
      <c r="E33" s="95">
        <f>$B33      +$C33      +$D33</f>
        <v>2551000</v>
      </c>
      <c r="F33" s="96">
        <f t="shared" ref="F33:O33" si="17">F32</f>
        <v>2551000</v>
      </c>
      <c r="G33" s="97">
        <f t="shared" si="17"/>
        <v>638000</v>
      </c>
      <c r="H33" s="96">
        <f t="shared" si="17"/>
        <v>2551000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2551000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7984000</v>
      </c>
      <c r="C67" s="104">
        <f>SUM(C9:C15,C18:C23,C26:C29,C32,C35:C39,C42:C52,C55:C58,C61:C65)</f>
        <v>0</v>
      </c>
      <c r="D67" s="104"/>
      <c r="E67" s="104">
        <f t="shared" si="35"/>
        <v>7984000</v>
      </c>
      <c r="F67" s="105">
        <f t="shared" ref="F67:O67" si="43">SUM(F9:F15,F18:F23,F26:F29,F32,F35:F39,F42:F52,F55:F58,F61:F65)</f>
        <v>7984000</v>
      </c>
      <c r="G67" s="106">
        <f t="shared" si="43"/>
        <v>3198000</v>
      </c>
      <c r="H67" s="105">
        <f t="shared" si="43"/>
        <v>3297000</v>
      </c>
      <c r="I67" s="106">
        <f t="shared" si="43"/>
        <v>141287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3297000</v>
      </c>
      <c r="Q67" s="106">
        <f t="shared" si="37"/>
        <v>141287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57.051392974563072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2.4448347464959337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7984000</v>
      </c>
      <c r="C72" s="104">
        <f>SUM(C9:C15,C18:C23,C26:C29,C32,C35:C39,C42:C52,C55:C58,C61:C65,C69)</f>
        <v>0</v>
      </c>
      <c r="D72" s="104"/>
      <c r="E72" s="104">
        <f>$B72      +$C72      +$D72</f>
        <v>7984000</v>
      </c>
      <c r="F72" s="105">
        <f t="shared" ref="F72:O72" si="46">SUM(F9:F15,F18:F23,F26:F29,F32,F35:F39,F42:F52,F55:F58,F61:F65,F69)</f>
        <v>7984000</v>
      </c>
      <c r="G72" s="106">
        <f t="shared" si="46"/>
        <v>3198000</v>
      </c>
      <c r="H72" s="105">
        <f t="shared" si="46"/>
        <v>3297000</v>
      </c>
      <c r="I72" s="106">
        <f t="shared" si="46"/>
        <v>141287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3297000</v>
      </c>
      <c r="Q72" s="106">
        <f>$I72      +$K72      +$M72      +$O72</f>
        <v>141287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57.051392974563072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2.4448347464959337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150000</v>
      </c>
      <c r="I10" s="94">
        <v>1000000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150000</v>
      </c>
      <c r="Q10" s="94">
        <f t="shared" ref="Q10:Q16" si="2">$I10      +$K10      +$M10      +$O10</f>
        <v>1000000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15</v>
      </c>
      <c r="U10" s="50">
        <f t="shared" ref="U10:U15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150000</v>
      </c>
      <c r="I16" s="97">
        <f t="shared" si="7"/>
        <v>1000000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150000</v>
      </c>
      <c r="Q16" s="97">
        <f t="shared" si="2"/>
        <v>1000000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15</v>
      </c>
      <c r="U16" s="54">
        <f>IF((SUM($E9:$E13)+$E15)=0,0,(Q16/(SUM($E9:$E13)+$E15)*100))</f>
        <v>100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4205000</v>
      </c>
      <c r="C19" s="92">
        <v>0</v>
      </c>
      <c r="D19" s="92"/>
      <c r="E19" s="92">
        <f t="shared" si="8"/>
        <v>4205000</v>
      </c>
      <c r="F19" s="93">
        <v>4205000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4205000</v>
      </c>
      <c r="C24" s="95">
        <f>SUM(C18:C23)</f>
        <v>0</v>
      </c>
      <c r="D24" s="95"/>
      <c r="E24" s="95">
        <f t="shared" si="8"/>
        <v>4205000</v>
      </c>
      <c r="F24" s="96">
        <f t="shared" ref="F24:O24" si="15">SUM(F18:F23)</f>
        <v>4205000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2403000</v>
      </c>
      <c r="C29" s="92">
        <v>0</v>
      </c>
      <c r="D29" s="92"/>
      <c r="E29" s="92">
        <f>$B29      +$C29      +$D29</f>
        <v>2403000</v>
      </c>
      <c r="F29" s="93">
        <v>2403000</v>
      </c>
      <c r="G29" s="94">
        <v>1682000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2403000</v>
      </c>
      <c r="C30" s="95">
        <f>SUM(C26:C29)</f>
        <v>0</v>
      </c>
      <c r="D30" s="95"/>
      <c r="E30" s="95">
        <f>$B30      +$C30      +$D30</f>
        <v>2403000</v>
      </c>
      <c r="F30" s="96">
        <f t="shared" ref="F30:O30" si="16">SUM(F26:F29)</f>
        <v>2403000</v>
      </c>
      <c r="G30" s="97">
        <f t="shared" si="16"/>
        <v>1682000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3234000</v>
      </c>
      <c r="C32" s="92">
        <v>0</v>
      </c>
      <c r="D32" s="92"/>
      <c r="E32" s="92">
        <f>$B32      +$C32      +$D32</f>
        <v>3234000</v>
      </c>
      <c r="F32" s="93">
        <v>3234000</v>
      </c>
      <c r="G32" s="94">
        <v>809000</v>
      </c>
      <c r="H32" s="93">
        <v>1497000</v>
      </c>
      <c r="I32" s="94">
        <v>809000</v>
      </c>
      <c r="J32" s="93"/>
      <c r="K32" s="94"/>
      <c r="L32" s="93"/>
      <c r="M32" s="94"/>
      <c r="N32" s="93"/>
      <c r="O32" s="94"/>
      <c r="P32" s="93">
        <f>$H32      +$J32      +$L32      +$N32</f>
        <v>1497000</v>
      </c>
      <c r="Q32" s="94">
        <f>$I32      +$K32      +$M32      +$O32</f>
        <v>809000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46.289424860853437</v>
      </c>
      <c r="U32" s="50">
        <f>IF(($E32      =0),0,(($Q32      /$E32      )*100))</f>
        <v>25.01546072974644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3234000</v>
      </c>
      <c r="C33" s="95">
        <f>C32</f>
        <v>0</v>
      </c>
      <c r="D33" s="95"/>
      <c r="E33" s="95">
        <f>$B33      +$C33      +$D33</f>
        <v>3234000</v>
      </c>
      <c r="F33" s="96">
        <f t="shared" ref="F33:O33" si="17">F32</f>
        <v>3234000</v>
      </c>
      <c r="G33" s="97">
        <f t="shared" si="17"/>
        <v>809000</v>
      </c>
      <c r="H33" s="96">
        <f t="shared" si="17"/>
        <v>1497000</v>
      </c>
      <c r="I33" s="97">
        <f t="shared" si="17"/>
        <v>809000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1497000</v>
      </c>
      <c r="Q33" s="97">
        <f>$I33      +$K33      +$M33      +$O33</f>
        <v>809000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46.289424860853437</v>
      </c>
      <c r="U33" s="54">
        <f>IF($E33   =0,0,($Q33   /$E33   )*100)</f>
        <v>25.01546072974644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10842000</v>
      </c>
      <c r="C67" s="104">
        <f>SUM(C9:C15,C18:C23,C26:C29,C32,C35:C39,C42:C52,C55:C58,C61:C65)</f>
        <v>0</v>
      </c>
      <c r="D67" s="104"/>
      <c r="E67" s="104">
        <f t="shared" si="35"/>
        <v>10842000</v>
      </c>
      <c r="F67" s="105">
        <f t="shared" ref="F67:O67" si="43">SUM(F9:F15,F18:F23,F26:F29,F32,F35:F39,F42:F52,F55:F58,F61:F65)</f>
        <v>10842000</v>
      </c>
      <c r="G67" s="106">
        <f t="shared" si="43"/>
        <v>3491000</v>
      </c>
      <c r="H67" s="105">
        <f t="shared" si="43"/>
        <v>1647000</v>
      </c>
      <c r="I67" s="106">
        <f t="shared" si="43"/>
        <v>1809000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1647000</v>
      </c>
      <c r="Q67" s="106">
        <f t="shared" si="37"/>
        <v>1809000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24.815428657525988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27.256290492692482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10842000</v>
      </c>
      <c r="C72" s="104">
        <f>SUM(C9:C15,C18:C23,C26:C29,C32,C35:C39,C42:C52,C55:C58,C61:C65,C69)</f>
        <v>0</v>
      </c>
      <c r="D72" s="104"/>
      <c r="E72" s="104">
        <f>$B72      +$C72      +$D72</f>
        <v>10842000</v>
      </c>
      <c r="F72" s="105">
        <f t="shared" ref="F72:O72" si="46">SUM(F9:F15,F18:F23,F26:F29,F32,F35:F39,F42:F52,F55:F58,F61:F65,F69)</f>
        <v>10842000</v>
      </c>
      <c r="G72" s="106">
        <f t="shared" si="46"/>
        <v>3491000</v>
      </c>
      <c r="H72" s="105">
        <f t="shared" si="46"/>
        <v>1647000</v>
      </c>
      <c r="I72" s="106">
        <f t="shared" si="46"/>
        <v>1809000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1647000</v>
      </c>
      <c r="Q72" s="106">
        <f>$I72      +$K72      +$M72      +$O72</f>
        <v>1809000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24.815428657525988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27.256290492692482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1391000</v>
      </c>
      <c r="C32" s="92">
        <v>0</v>
      </c>
      <c r="D32" s="92"/>
      <c r="E32" s="92">
        <f>$B32      +$C32      +$D32</f>
        <v>1391000</v>
      </c>
      <c r="F32" s="93">
        <v>1391000</v>
      </c>
      <c r="G32" s="94">
        <v>348000</v>
      </c>
      <c r="H32" s="93">
        <v>414000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414000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29.7627606038821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1391000</v>
      </c>
      <c r="C33" s="95">
        <f>C32</f>
        <v>0</v>
      </c>
      <c r="D33" s="95"/>
      <c r="E33" s="95">
        <f>$B33      +$C33      +$D33</f>
        <v>1391000</v>
      </c>
      <c r="F33" s="96">
        <f t="shared" ref="F33:O33" si="17">F32</f>
        <v>1391000</v>
      </c>
      <c r="G33" s="97">
        <f t="shared" si="17"/>
        <v>348000</v>
      </c>
      <c r="H33" s="96">
        <f t="shared" si="17"/>
        <v>414000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29.7627606038821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8468000</v>
      </c>
      <c r="C35" s="92">
        <v>0</v>
      </c>
      <c r="D35" s="92"/>
      <c r="E35" s="92">
        <f t="shared" ref="E35:E40" si="18">$B35      +$C35      +$D35</f>
        <v>8468000</v>
      </c>
      <c r="F35" s="93">
        <v>8468000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14285000</v>
      </c>
      <c r="C36" s="92">
        <v>0</v>
      </c>
      <c r="D36" s="92"/>
      <c r="E36" s="92">
        <f t="shared" si="18"/>
        <v>14285000</v>
      </c>
      <c r="F36" s="93">
        <v>14285000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26253000</v>
      </c>
      <c r="C40" s="95">
        <f>SUM(C35:C39)</f>
        <v>0</v>
      </c>
      <c r="D40" s="95"/>
      <c r="E40" s="95">
        <f t="shared" si="18"/>
        <v>26253000</v>
      </c>
      <c r="F40" s="96">
        <f t="shared" ref="F40:O40" si="25">SUM(F35:F39)</f>
        <v>26253000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145000000</v>
      </c>
      <c r="C43" s="92">
        <v>0</v>
      </c>
      <c r="D43" s="92"/>
      <c r="E43" s="92">
        <f t="shared" si="26"/>
        <v>145000000</v>
      </c>
      <c r="F43" s="93">
        <v>145000000</v>
      </c>
      <c r="G43" s="94">
        <v>60000000</v>
      </c>
      <c r="H43" s="93">
        <v>60000000</v>
      </c>
      <c r="I43" s="94"/>
      <c r="J43" s="93"/>
      <c r="K43" s="94"/>
      <c r="L43" s="93"/>
      <c r="M43" s="94"/>
      <c r="N43" s="93"/>
      <c r="O43" s="94"/>
      <c r="P43" s="93">
        <f t="shared" si="27"/>
        <v>60000000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41.379310344827587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64000000</v>
      </c>
      <c r="C51" s="92">
        <v>0</v>
      </c>
      <c r="D51" s="92"/>
      <c r="E51" s="92">
        <f t="shared" si="26"/>
        <v>64000000</v>
      </c>
      <c r="F51" s="93">
        <v>64000000</v>
      </c>
      <c r="G51" s="94">
        <v>10000000</v>
      </c>
      <c r="H51" s="93">
        <v>8370000</v>
      </c>
      <c r="I51" s="94"/>
      <c r="J51" s="93"/>
      <c r="K51" s="94"/>
      <c r="L51" s="93"/>
      <c r="M51" s="94"/>
      <c r="N51" s="93"/>
      <c r="O51" s="94"/>
      <c r="P51" s="93">
        <f t="shared" si="27"/>
        <v>8370000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13.078124999999998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209000000</v>
      </c>
      <c r="C53" s="95">
        <f>SUM(C42:C52)</f>
        <v>0</v>
      </c>
      <c r="D53" s="95"/>
      <c r="E53" s="95">
        <f t="shared" si="26"/>
        <v>209000000</v>
      </c>
      <c r="F53" s="96">
        <f t="shared" ref="F53:O53" si="33">SUM(F42:F52)</f>
        <v>209000000</v>
      </c>
      <c r="G53" s="97">
        <f t="shared" si="33"/>
        <v>70000000</v>
      </c>
      <c r="H53" s="96">
        <f t="shared" si="33"/>
        <v>68370000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68370000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32.71291866028708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238644000</v>
      </c>
      <c r="C67" s="104">
        <f>SUM(C9:C15,C18:C23,C26:C29,C32,C35:C39,C42:C52,C55:C58,C61:C65)</f>
        <v>0</v>
      </c>
      <c r="D67" s="104"/>
      <c r="E67" s="104">
        <f t="shared" si="35"/>
        <v>238644000</v>
      </c>
      <c r="F67" s="105">
        <f t="shared" ref="F67:O67" si="43">SUM(F9:F15,F18:F23,F26:F29,F32,F35:F39,F42:F52,F55:F58,F61:F65)</f>
        <v>238644000</v>
      </c>
      <c r="G67" s="106">
        <f t="shared" si="43"/>
        <v>73348000</v>
      </c>
      <c r="H67" s="105">
        <f t="shared" si="43"/>
        <v>68784000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68784000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30.658007924799097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92108000</v>
      </c>
      <c r="C69" s="92">
        <v>0</v>
      </c>
      <c r="D69" s="92"/>
      <c r="E69" s="92">
        <f>$B69      +$C69      +$D69</f>
        <v>92108000</v>
      </c>
      <c r="F69" s="93">
        <v>92108000</v>
      </c>
      <c r="G69" s="94">
        <v>33918000</v>
      </c>
      <c r="H69" s="93">
        <v>21373000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21373000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23.204281929908369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92108000</v>
      </c>
      <c r="C70" s="101">
        <f>C69</f>
        <v>0</v>
      </c>
      <c r="D70" s="101"/>
      <c r="E70" s="101">
        <f>$B70      +$C70      +$D70</f>
        <v>92108000</v>
      </c>
      <c r="F70" s="102">
        <f t="shared" ref="F70:O70" si="44">F69</f>
        <v>92108000</v>
      </c>
      <c r="G70" s="103">
        <f t="shared" si="44"/>
        <v>33918000</v>
      </c>
      <c r="H70" s="102">
        <f t="shared" si="44"/>
        <v>21373000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21373000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23.204281929908369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92108000</v>
      </c>
      <c r="C71" s="104">
        <f>C69</f>
        <v>0</v>
      </c>
      <c r="D71" s="104"/>
      <c r="E71" s="104">
        <f>$B71      +$C71      +$D71</f>
        <v>92108000</v>
      </c>
      <c r="F71" s="105">
        <f t="shared" ref="F71:O71" si="45">F69</f>
        <v>92108000</v>
      </c>
      <c r="G71" s="106">
        <f t="shared" si="45"/>
        <v>33918000</v>
      </c>
      <c r="H71" s="105">
        <f t="shared" si="45"/>
        <v>21373000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21373000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23.204281929908369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330752000</v>
      </c>
      <c r="C72" s="104">
        <f>SUM(C9:C15,C18:C23,C26:C29,C32,C35:C39,C42:C52,C55:C58,C61:C65,C69)</f>
        <v>0</v>
      </c>
      <c r="D72" s="104"/>
      <c r="E72" s="104">
        <f>$B72      +$C72      +$D72</f>
        <v>330752000</v>
      </c>
      <c r="F72" s="105">
        <f t="shared" ref="F72:O72" si="46">SUM(F9:F15,F18:F23,F26:F29,F32,F35:F39,F42:F52,F55:F58,F61:F65,F69)</f>
        <v>330752000</v>
      </c>
      <c r="G72" s="106">
        <f t="shared" si="46"/>
        <v>107266000</v>
      </c>
      <c r="H72" s="105">
        <f t="shared" si="46"/>
        <v>90157000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90157000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28.488594387408483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90000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90000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90000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1986000</v>
      </c>
      <c r="C32" s="92">
        <v>0</v>
      </c>
      <c r="D32" s="92"/>
      <c r="E32" s="92">
        <f>$B32      +$C32      +$D32</f>
        <v>1986000</v>
      </c>
      <c r="F32" s="93">
        <v>1986000</v>
      </c>
      <c r="G32" s="94">
        <v>497000</v>
      </c>
      <c r="H32" s="93"/>
      <c r="I32" s="94">
        <v>-497000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-497000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-25.025176233635449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1986000</v>
      </c>
      <c r="C33" s="95">
        <f>C32</f>
        <v>0</v>
      </c>
      <c r="D33" s="95"/>
      <c r="E33" s="95">
        <f>$B33      +$C33      +$D33</f>
        <v>1986000</v>
      </c>
      <c r="F33" s="96">
        <f t="shared" ref="F33:O33" si="17">F32</f>
        <v>1986000</v>
      </c>
      <c r="G33" s="97">
        <f t="shared" si="17"/>
        <v>497000</v>
      </c>
      <c r="H33" s="96">
        <f t="shared" si="17"/>
        <v>0</v>
      </c>
      <c r="I33" s="97">
        <f t="shared" si="17"/>
        <v>-497000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-497000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-25.025176233635449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11123000</v>
      </c>
      <c r="C36" s="92">
        <v>0</v>
      </c>
      <c r="D36" s="92"/>
      <c r="E36" s="92">
        <f t="shared" si="18"/>
        <v>11123000</v>
      </c>
      <c r="F36" s="93">
        <v>11123000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21123000</v>
      </c>
      <c r="C40" s="95">
        <f>SUM(C35:C39)</f>
        <v>0</v>
      </c>
      <c r="D40" s="95"/>
      <c r="E40" s="95">
        <f t="shared" si="18"/>
        <v>21123000</v>
      </c>
      <c r="F40" s="96">
        <f t="shared" ref="F40:O40" si="25">SUM(F35:F39)</f>
        <v>21123000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86080000</v>
      </c>
      <c r="C43" s="92">
        <v>0</v>
      </c>
      <c r="D43" s="92"/>
      <c r="E43" s="92">
        <f t="shared" si="26"/>
        <v>86080000</v>
      </c>
      <c r="F43" s="93">
        <v>86080000</v>
      </c>
      <c r="G43" s="94">
        <v>60000000</v>
      </c>
      <c r="H43" s="93">
        <v>60000000</v>
      </c>
      <c r="I43" s="94"/>
      <c r="J43" s="93"/>
      <c r="K43" s="94"/>
      <c r="L43" s="93"/>
      <c r="M43" s="94"/>
      <c r="N43" s="93"/>
      <c r="O43" s="94"/>
      <c r="P43" s="93">
        <f t="shared" si="27"/>
        <v>60000000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69.702602230483265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50000000</v>
      </c>
      <c r="C51" s="92">
        <v>0</v>
      </c>
      <c r="D51" s="92"/>
      <c r="E51" s="92">
        <f t="shared" si="26"/>
        <v>50000000</v>
      </c>
      <c r="F51" s="93">
        <v>50000000</v>
      </c>
      <c r="G51" s="94">
        <v>20000000</v>
      </c>
      <c r="H51" s="93">
        <v>8134000</v>
      </c>
      <c r="I51" s="94"/>
      <c r="J51" s="93"/>
      <c r="K51" s="94"/>
      <c r="L51" s="93"/>
      <c r="M51" s="94"/>
      <c r="N51" s="93"/>
      <c r="O51" s="94"/>
      <c r="P51" s="93">
        <f t="shared" si="27"/>
        <v>8134000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16.268000000000001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136080000</v>
      </c>
      <c r="C53" s="95">
        <f>SUM(C42:C52)</f>
        <v>0</v>
      </c>
      <c r="D53" s="95"/>
      <c r="E53" s="95">
        <f t="shared" si="26"/>
        <v>136080000</v>
      </c>
      <c r="F53" s="96">
        <f t="shared" ref="F53:O53" si="33">SUM(F42:F52)</f>
        <v>136080000</v>
      </c>
      <c r="G53" s="97">
        <f t="shared" si="33"/>
        <v>80000000</v>
      </c>
      <c r="H53" s="96">
        <f t="shared" si="33"/>
        <v>68134000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68134000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50.069077013521458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162189000</v>
      </c>
      <c r="C67" s="104">
        <f>SUM(C9:C15,C18:C23,C26:C29,C32,C35:C39,C42:C52,C55:C58,C61:C65)</f>
        <v>0</v>
      </c>
      <c r="D67" s="104"/>
      <c r="E67" s="104">
        <f t="shared" si="35"/>
        <v>162189000</v>
      </c>
      <c r="F67" s="105">
        <f t="shared" ref="F67:O67" si="43">SUM(F9:F15,F18:F23,F26:F29,F32,F35:F39,F42:F52,F55:F58,F61:F65)</f>
        <v>162189000</v>
      </c>
      <c r="G67" s="106">
        <f t="shared" si="43"/>
        <v>83497000</v>
      </c>
      <c r="H67" s="105">
        <f t="shared" si="43"/>
        <v>68224000</v>
      </c>
      <c r="I67" s="106">
        <f t="shared" si="43"/>
        <v>-497000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68224000</v>
      </c>
      <c r="Q67" s="106">
        <f t="shared" si="37"/>
        <v>-497000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45.161717395045876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-0.3289952735890273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55638000</v>
      </c>
      <c r="C69" s="92">
        <v>0</v>
      </c>
      <c r="D69" s="92"/>
      <c r="E69" s="92">
        <f>$B69      +$C69      +$D69</f>
        <v>55638000</v>
      </c>
      <c r="F69" s="93">
        <v>55638000</v>
      </c>
      <c r="G69" s="94">
        <v>32281000</v>
      </c>
      <c r="H69" s="93">
        <v>11737000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11737000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21.095294582839067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55638000</v>
      </c>
      <c r="C70" s="101">
        <f>C69</f>
        <v>0</v>
      </c>
      <c r="D70" s="101"/>
      <c r="E70" s="101">
        <f>$B70      +$C70      +$D70</f>
        <v>55638000</v>
      </c>
      <c r="F70" s="102">
        <f t="shared" ref="F70:O70" si="44">F69</f>
        <v>55638000</v>
      </c>
      <c r="G70" s="103">
        <f t="shared" si="44"/>
        <v>32281000</v>
      </c>
      <c r="H70" s="102">
        <f t="shared" si="44"/>
        <v>11737000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11737000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21.095294582839067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55638000</v>
      </c>
      <c r="C71" s="104">
        <f>C69</f>
        <v>0</v>
      </c>
      <c r="D71" s="104"/>
      <c r="E71" s="104">
        <f>$B71      +$C71      +$D71</f>
        <v>55638000</v>
      </c>
      <c r="F71" s="105">
        <f t="shared" ref="F71:O71" si="45">F69</f>
        <v>55638000</v>
      </c>
      <c r="G71" s="106">
        <f t="shared" si="45"/>
        <v>32281000</v>
      </c>
      <c r="H71" s="105">
        <f t="shared" si="45"/>
        <v>11737000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11737000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21.095294582839067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217827000</v>
      </c>
      <c r="C72" s="104">
        <f>SUM(C9:C15,C18:C23,C26:C29,C32,C35:C39,C42:C52,C55:C58,C61:C65,C69)</f>
        <v>0</v>
      </c>
      <c r="D72" s="104"/>
      <c r="E72" s="104">
        <f>$B72      +$C72      +$D72</f>
        <v>217827000</v>
      </c>
      <c r="F72" s="105">
        <f t="shared" ref="F72:O72" si="46">SUM(F9:F15,F18:F23,F26:F29,F32,F35:F39,F42:F52,F55:F58,F61:F65,F69)</f>
        <v>217827000</v>
      </c>
      <c r="G72" s="106">
        <f t="shared" si="46"/>
        <v>115778000</v>
      </c>
      <c r="H72" s="105">
        <f t="shared" si="46"/>
        <v>79961000</v>
      </c>
      <c r="I72" s="106">
        <f t="shared" si="46"/>
        <v>-497000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79961000</v>
      </c>
      <c r="Q72" s="106">
        <f>$I72      +$K72      +$M72      +$O72</f>
        <v>-497000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38.683818406997446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-0.24044043656629771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672000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672000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22.400000000000002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672000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672000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22.400000000000002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2211000</v>
      </c>
      <c r="C32" s="92">
        <v>0</v>
      </c>
      <c r="D32" s="92"/>
      <c r="E32" s="92">
        <f>$B32      +$C32      +$D32</f>
        <v>2211000</v>
      </c>
      <c r="F32" s="93">
        <v>2211000</v>
      </c>
      <c r="G32" s="94">
        <v>553000</v>
      </c>
      <c r="H32" s="93">
        <v>1718000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1718000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77.702397105382175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2211000</v>
      </c>
      <c r="C33" s="95">
        <f>C32</f>
        <v>0</v>
      </c>
      <c r="D33" s="95"/>
      <c r="E33" s="95">
        <f>$B33      +$C33      +$D33</f>
        <v>2211000</v>
      </c>
      <c r="F33" s="96">
        <f t="shared" ref="F33:O33" si="17">F32</f>
        <v>2211000</v>
      </c>
      <c r="G33" s="97">
        <f t="shared" si="17"/>
        <v>553000</v>
      </c>
      <c r="H33" s="96">
        <f t="shared" si="17"/>
        <v>1718000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1718000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77.702397105382175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36360000</v>
      </c>
      <c r="C35" s="92">
        <v>0</v>
      </c>
      <c r="D35" s="92"/>
      <c r="E35" s="92">
        <f t="shared" ref="E35:E40" si="18">$B35      +$C35      +$D35</f>
        <v>36360000</v>
      </c>
      <c r="F35" s="93">
        <v>36360000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14886000</v>
      </c>
      <c r="C36" s="92">
        <v>0</v>
      </c>
      <c r="D36" s="92"/>
      <c r="E36" s="92">
        <f t="shared" si="18"/>
        <v>14886000</v>
      </c>
      <c r="F36" s="93">
        <v>14886000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51246000</v>
      </c>
      <c r="C40" s="95">
        <f>SUM(C35:C39)</f>
        <v>0</v>
      </c>
      <c r="D40" s="95"/>
      <c r="E40" s="95">
        <f t="shared" si="18"/>
        <v>51246000</v>
      </c>
      <c r="F40" s="96">
        <f t="shared" ref="F40:O40" si="25">SUM(F35:F39)</f>
        <v>51246000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70000000</v>
      </c>
      <c r="C51" s="92">
        <v>0</v>
      </c>
      <c r="D51" s="92"/>
      <c r="E51" s="92">
        <f t="shared" si="26"/>
        <v>70000000</v>
      </c>
      <c r="F51" s="93">
        <v>70000000</v>
      </c>
      <c r="G51" s="94">
        <v>22000000</v>
      </c>
      <c r="H51" s="93">
        <v>15545000</v>
      </c>
      <c r="I51" s="94"/>
      <c r="J51" s="93"/>
      <c r="K51" s="94"/>
      <c r="L51" s="93"/>
      <c r="M51" s="94"/>
      <c r="N51" s="93"/>
      <c r="O51" s="94"/>
      <c r="P51" s="93">
        <f t="shared" si="27"/>
        <v>15545000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22.207142857142856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100000000</v>
      </c>
      <c r="C53" s="95">
        <f>SUM(C42:C52)</f>
        <v>0</v>
      </c>
      <c r="D53" s="95"/>
      <c r="E53" s="95">
        <f t="shared" si="26"/>
        <v>100000000</v>
      </c>
      <c r="F53" s="96">
        <f t="shared" ref="F53:O53" si="33">SUM(F42:F52)</f>
        <v>100000000</v>
      </c>
      <c r="G53" s="97">
        <f t="shared" si="33"/>
        <v>22000000</v>
      </c>
      <c r="H53" s="96">
        <f t="shared" si="33"/>
        <v>15545000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15545000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22.207142857142856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156457000</v>
      </c>
      <c r="C67" s="104">
        <f>SUM(C9:C15,C18:C23,C26:C29,C32,C35:C39,C42:C52,C55:C58,C61:C65)</f>
        <v>0</v>
      </c>
      <c r="D67" s="104"/>
      <c r="E67" s="104">
        <f t="shared" si="35"/>
        <v>156457000</v>
      </c>
      <c r="F67" s="105">
        <f t="shared" ref="F67:O67" si="43">SUM(F9:F15,F18:F23,F26:F29,F32,F35:F39,F42:F52,F55:F58,F61:F65)</f>
        <v>156457000</v>
      </c>
      <c r="G67" s="106">
        <f t="shared" si="43"/>
        <v>25553000</v>
      </c>
      <c r="H67" s="105">
        <f t="shared" si="43"/>
        <v>17935000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17935000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16.074965716897761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82836000</v>
      </c>
      <c r="C69" s="92">
        <v>0</v>
      </c>
      <c r="D69" s="92"/>
      <c r="E69" s="92">
        <f>$B69      +$C69      +$D69</f>
        <v>82836000</v>
      </c>
      <c r="F69" s="93">
        <v>82836000</v>
      </c>
      <c r="G69" s="94">
        <v>50151000</v>
      </c>
      <c r="H69" s="93">
        <v>46322000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46322000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55.920131343860156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82836000</v>
      </c>
      <c r="C70" s="101">
        <f>C69</f>
        <v>0</v>
      </c>
      <c r="D70" s="101"/>
      <c r="E70" s="101">
        <f>$B70      +$C70      +$D70</f>
        <v>82836000</v>
      </c>
      <c r="F70" s="102">
        <f t="shared" ref="F70:O70" si="44">F69</f>
        <v>82836000</v>
      </c>
      <c r="G70" s="103">
        <f t="shared" si="44"/>
        <v>50151000</v>
      </c>
      <c r="H70" s="102">
        <f t="shared" si="44"/>
        <v>46322000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46322000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55.920131343860156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82836000</v>
      </c>
      <c r="C71" s="104">
        <f>C69</f>
        <v>0</v>
      </c>
      <c r="D71" s="104"/>
      <c r="E71" s="104">
        <f>$B71      +$C71      +$D71</f>
        <v>82836000</v>
      </c>
      <c r="F71" s="105">
        <f t="shared" ref="F71:O71" si="45">F69</f>
        <v>82836000</v>
      </c>
      <c r="G71" s="106">
        <f t="shared" si="45"/>
        <v>50151000</v>
      </c>
      <c r="H71" s="105">
        <f t="shared" si="45"/>
        <v>46322000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46322000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55.920131343860156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239293000</v>
      </c>
      <c r="C72" s="104">
        <f>SUM(C9:C15,C18:C23,C26:C29,C32,C35:C39,C42:C52,C55:C58,C61:C65,C69)</f>
        <v>0</v>
      </c>
      <c r="D72" s="104"/>
      <c r="E72" s="104">
        <f>$B72      +$C72      +$D72</f>
        <v>239293000</v>
      </c>
      <c r="F72" s="105">
        <f t="shared" ref="F72:O72" si="46">SUM(F9:F15,F18:F23,F26:F29,F32,F35:F39,F42:F52,F55:F58,F61:F65,F69)</f>
        <v>239293000</v>
      </c>
      <c r="G72" s="106">
        <f t="shared" si="46"/>
        <v>75704000</v>
      </c>
      <c r="H72" s="105">
        <f t="shared" si="46"/>
        <v>64257000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64257000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33.052822172041132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199000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199000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8.1224489795918373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199000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199000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8.1224489795918373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1059000</v>
      </c>
      <c r="C32" s="92">
        <v>0</v>
      </c>
      <c r="D32" s="92"/>
      <c r="E32" s="92">
        <f>$B32      +$C32      +$D32</f>
        <v>1059000</v>
      </c>
      <c r="F32" s="93">
        <v>1059000</v>
      </c>
      <c r="G32" s="94">
        <v>265000</v>
      </c>
      <c r="H32" s="93">
        <v>253000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253000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23.890462700661001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1059000</v>
      </c>
      <c r="C33" s="95">
        <f>C32</f>
        <v>0</v>
      </c>
      <c r="D33" s="95"/>
      <c r="E33" s="95">
        <f>$B33      +$C33      +$D33</f>
        <v>1059000</v>
      </c>
      <c r="F33" s="96">
        <f t="shared" ref="F33:O33" si="17">F32</f>
        <v>1059000</v>
      </c>
      <c r="G33" s="97">
        <f t="shared" si="17"/>
        <v>265000</v>
      </c>
      <c r="H33" s="96">
        <f t="shared" si="17"/>
        <v>253000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253000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23.890462700661001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18854000</v>
      </c>
      <c r="C36" s="92">
        <v>0</v>
      </c>
      <c r="D36" s="92"/>
      <c r="E36" s="92">
        <f t="shared" si="18"/>
        <v>18854000</v>
      </c>
      <c r="F36" s="93">
        <v>18854000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18854000</v>
      </c>
      <c r="C40" s="95">
        <f>SUM(C35:C39)</f>
        <v>0</v>
      </c>
      <c r="D40" s="95"/>
      <c r="E40" s="95">
        <f t="shared" si="18"/>
        <v>18854000</v>
      </c>
      <c r="F40" s="96">
        <f t="shared" ref="F40:O40" si="25">SUM(F35:F39)</f>
        <v>18854000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85000000</v>
      </c>
      <c r="C51" s="92">
        <v>0</v>
      </c>
      <c r="D51" s="92"/>
      <c r="E51" s="92">
        <f t="shared" si="26"/>
        <v>85000000</v>
      </c>
      <c r="F51" s="93">
        <v>85000000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85000000</v>
      </c>
      <c r="C53" s="95">
        <f>SUM(C42:C52)</f>
        <v>0</v>
      </c>
      <c r="D53" s="95"/>
      <c r="E53" s="95">
        <f t="shared" si="26"/>
        <v>85000000</v>
      </c>
      <c r="F53" s="96">
        <f t="shared" ref="F53:O53" si="33">SUM(F42:F52)</f>
        <v>85000000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107363000</v>
      </c>
      <c r="C67" s="104">
        <f>SUM(C9:C15,C18:C23,C26:C29,C32,C35:C39,C42:C52,C55:C58,C61:C65)</f>
        <v>0</v>
      </c>
      <c r="D67" s="104"/>
      <c r="E67" s="104">
        <f t="shared" si="35"/>
        <v>107363000</v>
      </c>
      <c r="F67" s="105">
        <f t="shared" ref="F67:O67" si="43">SUM(F9:F15,F18:F23,F26:F29,F32,F35:F39,F42:F52,F55:F58,F61:F65)</f>
        <v>107363000</v>
      </c>
      <c r="G67" s="106">
        <f t="shared" si="43"/>
        <v>2715000</v>
      </c>
      <c r="H67" s="105">
        <f t="shared" si="43"/>
        <v>452000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452000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0.51068252946028092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27738000</v>
      </c>
      <c r="C69" s="92">
        <v>0</v>
      </c>
      <c r="D69" s="92"/>
      <c r="E69" s="92">
        <f>$B69      +$C69      +$D69</f>
        <v>27738000</v>
      </c>
      <c r="F69" s="93">
        <v>27738000</v>
      </c>
      <c r="G69" s="94">
        <v>7146000</v>
      </c>
      <c r="H69" s="93">
        <v>382000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382000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1.3771721104621819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27738000</v>
      </c>
      <c r="C70" s="101">
        <f>C69</f>
        <v>0</v>
      </c>
      <c r="D70" s="101"/>
      <c r="E70" s="101">
        <f>$B70      +$C70      +$D70</f>
        <v>27738000</v>
      </c>
      <c r="F70" s="102">
        <f t="shared" ref="F70:O70" si="44">F69</f>
        <v>27738000</v>
      </c>
      <c r="G70" s="103">
        <f t="shared" si="44"/>
        <v>7146000</v>
      </c>
      <c r="H70" s="102">
        <f t="shared" si="44"/>
        <v>382000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382000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1.3771721104621819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27738000</v>
      </c>
      <c r="C71" s="104">
        <f>C69</f>
        <v>0</v>
      </c>
      <c r="D71" s="104"/>
      <c r="E71" s="104">
        <f>$B71      +$C71      +$D71</f>
        <v>27738000</v>
      </c>
      <c r="F71" s="105">
        <f t="shared" ref="F71:O71" si="45">F69</f>
        <v>27738000</v>
      </c>
      <c r="G71" s="106">
        <f t="shared" si="45"/>
        <v>7146000</v>
      </c>
      <c r="H71" s="105">
        <f t="shared" si="45"/>
        <v>382000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382000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1.3771721104621819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135101000</v>
      </c>
      <c r="C72" s="104">
        <f>SUM(C9:C15,C18:C23,C26:C29,C32,C35:C39,C42:C52,C55:C58,C61:C65,C69)</f>
        <v>0</v>
      </c>
      <c r="D72" s="104"/>
      <c r="E72" s="104">
        <f>$B72      +$C72      +$D72</f>
        <v>135101000</v>
      </c>
      <c r="F72" s="105">
        <f t="shared" ref="F72:O72" si="46">SUM(F9:F15,F18:F23,F26:F29,F32,F35:F39,F42:F52,F55:F58,F61:F65,F69)</f>
        <v>135101000</v>
      </c>
      <c r="G72" s="106">
        <f t="shared" si="46"/>
        <v>9861000</v>
      </c>
      <c r="H72" s="105">
        <f t="shared" si="46"/>
        <v>834000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834000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0.71743786936437071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2471000</v>
      </c>
      <c r="C32" s="92">
        <v>0</v>
      </c>
      <c r="D32" s="92"/>
      <c r="E32" s="92">
        <f>$B32      +$C32      +$D32</f>
        <v>2471000</v>
      </c>
      <c r="F32" s="93">
        <v>2471000</v>
      </c>
      <c r="G32" s="94">
        <v>618000</v>
      </c>
      <c r="H32" s="93">
        <v>110000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110000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4.4516390125455283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2471000</v>
      </c>
      <c r="C33" s="95">
        <f>C32</f>
        <v>0</v>
      </c>
      <c r="D33" s="95"/>
      <c r="E33" s="95">
        <f>$B33      +$C33      +$D33</f>
        <v>2471000</v>
      </c>
      <c r="F33" s="96">
        <f t="shared" ref="F33:O33" si="17">F32</f>
        <v>2471000</v>
      </c>
      <c r="G33" s="97">
        <f t="shared" si="17"/>
        <v>618000</v>
      </c>
      <c r="H33" s="96">
        <f t="shared" si="17"/>
        <v>110000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4.4516390125455283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1654000</v>
      </c>
      <c r="C36" s="92">
        <v>0</v>
      </c>
      <c r="D36" s="92"/>
      <c r="E36" s="92">
        <f t="shared" si="18"/>
        <v>1654000</v>
      </c>
      <c r="F36" s="93">
        <v>1654000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11654000</v>
      </c>
      <c r="C40" s="95">
        <f>SUM(C35:C39)</f>
        <v>0</v>
      </c>
      <c r="D40" s="95"/>
      <c r="E40" s="95">
        <f t="shared" si="18"/>
        <v>11654000</v>
      </c>
      <c r="F40" s="96">
        <f t="shared" ref="F40:O40" si="25">SUM(F35:F39)</f>
        <v>11654000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10000000</v>
      </c>
      <c r="C44" s="92">
        <v>0</v>
      </c>
      <c r="D44" s="92"/>
      <c r="E44" s="92">
        <f t="shared" si="26"/>
        <v>10000000</v>
      </c>
      <c r="F44" s="93">
        <v>10000000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120000000</v>
      </c>
      <c r="C52" s="92">
        <v>0</v>
      </c>
      <c r="D52" s="92"/>
      <c r="E52" s="92">
        <f t="shared" si="26"/>
        <v>120000000</v>
      </c>
      <c r="F52" s="93">
        <v>120000000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130000000</v>
      </c>
      <c r="C53" s="95">
        <f>SUM(C42:C52)</f>
        <v>0</v>
      </c>
      <c r="D53" s="95"/>
      <c r="E53" s="95">
        <f t="shared" si="26"/>
        <v>130000000</v>
      </c>
      <c r="F53" s="96">
        <f t="shared" ref="F53:O53" si="33">SUM(F42:F52)</f>
        <v>130000000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146775000</v>
      </c>
      <c r="C67" s="104">
        <f>SUM(C9:C15,C18:C23,C26:C29,C32,C35:C39,C42:C52,C55:C58,C61:C65)</f>
        <v>0</v>
      </c>
      <c r="D67" s="104"/>
      <c r="E67" s="104">
        <f t="shared" si="35"/>
        <v>146775000</v>
      </c>
      <c r="F67" s="105">
        <f t="shared" ref="F67:O67" si="43">SUM(F9:F15,F18:F23,F26:F29,F32,F35:F39,F42:F52,F55:F58,F61:F65)</f>
        <v>146775000</v>
      </c>
      <c r="G67" s="106">
        <f t="shared" si="43"/>
        <v>3268000</v>
      </c>
      <c r="H67" s="105">
        <f t="shared" si="43"/>
        <v>110000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0.72746511474108855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30307000</v>
      </c>
      <c r="C69" s="92">
        <v>0</v>
      </c>
      <c r="D69" s="92"/>
      <c r="E69" s="92">
        <f>$B69      +$C69      +$D69</f>
        <v>30307000</v>
      </c>
      <c r="F69" s="93">
        <v>30307000</v>
      </c>
      <c r="G69" s="94">
        <v>8426000</v>
      </c>
      <c r="H69" s="93">
        <v>876000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876000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2.890421354802521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30307000</v>
      </c>
      <c r="C70" s="101">
        <f>C69</f>
        <v>0</v>
      </c>
      <c r="D70" s="101"/>
      <c r="E70" s="101">
        <f>$B70      +$C70      +$D70</f>
        <v>30307000</v>
      </c>
      <c r="F70" s="102">
        <f t="shared" ref="F70:O70" si="44">F69</f>
        <v>30307000</v>
      </c>
      <c r="G70" s="103">
        <f t="shared" si="44"/>
        <v>8426000</v>
      </c>
      <c r="H70" s="102">
        <f t="shared" si="44"/>
        <v>876000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876000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2.890421354802521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30307000</v>
      </c>
      <c r="C71" s="104">
        <f>C69</f>
        <v>0</v>
      </c>
      <c r="D71" s="104"/>
      <c r="E71" s="104">
        <f>$B71      +$C71      +$D71</f>
        <v>30307000</v>
      </c>
      <c r="F71" s="105">
        <f t="shared" ref="F71:O71" si="45">F69</f>
        <v>30307000</v>
      </c>
      <c r="G71" s="106">
        <f t="shared" si="45"/>
        <v>8426000</v>
      </c>
      <c r="H71" s="105">
        <f t="shared" si="45"/>
        <v>876000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876000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2.890421354802521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177082000</v>
      </c>
      <c r="C72" s="104">
        <f>SUM(C9:C15,C18:C23,C26:C29,C32,C35:C39,C42:C52,C55:C58,C61:C65,C69)</f>
        <v>0</v>
      </c>
      <c r="D72" s="104"/>
      <c r="E72" s="104">
        <f>$B72      +$C72      +$D72</f>
        <v>177082000</v>
      </c>
      <c r="F72" s="105">
        <f t="shared" ref="F72:O72" si="46">SUM(F9:F15,F18:F23,F26:F29,F32,F35:F39,F42:F52,F55:F58,F61:F65,F69)</f>
        <v>177082000</v>
      </c>
      <c r="G72" s="106">
        <f t="shared" si="46"/>
        <v>11694000</v>
      </c>
      <c r="H72" s="105">
        <f t="shared" si="46"/>
        <v>986000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986000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2.1704675530509818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01682F-4520-4D7E-8179-1D012F7040B0}"/>
</file>

<file path=customXml/itemProps2.xml><?xml version="1.0" encoding="utf-8"?>
<ds:datastoreItem xmlns:ds="http://schemas.openxmlformats.org/officeDocument/2006/customXml" ds:itemID="{51BCB0A2-4AB5-4A47-BF28-2C1C54DB8927}"/>
</file>

<file path=customXml/itemProps3.xml><?xml version="1.0" encoding="utf-8"?>
<ds:datastoreItem xmlns:ds="http://schemas.openxmlformats.org/officeDocument/2006/customXml" ds:itemID="{F2012FFF-BCDA-4A59-A593-8734A2A198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DC30</vt:lpstr>
      <vt:lpstr>DC31</vt:lpstr>
      <vt:lpstr>DC32</vt:lpstr>
      <vt:lpstr>MP301</vt:lpstr>
      <vt:lpstr>MP302</vt:lpstr>
      <vt:lpstr>MP303</vt:lpstr>
      <vt:lpstr>MP304</vt:lpstr>
      <vt:lpstr>MP305</vt:lpstr>
      <vt:lpstr>MP306</vt:lpstr>
      <vt:lpstr>MP307</vt:lpstr>
      <vt:lpstr>MP311</vt:lpstr>
      <vt:lpstr>MP312</vt:lpstr>
      <vt:lpstr>MP313</vt:lpstr>
      <vt:lpstr>MP314</vt:lpstr>
      <vt:lpstr>MP315</vt:lpstr>
      <vt:lpstr>MP316</vt:lpstr>
      <vt:lpstr>MP321</vt:lpstr>
      <vt:lpstr>MP324</vt:lpstr>
      <vt:lpstr>MP325</vt:lpstr>
      <vt:lpstr>MP326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2021-11-02T07:42:03Z</dcterms:created>
  <dcterms:modified xsi:type="dcterms:W3CDTF">2021-11-02T07:43:56Z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