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workbookProtection workbookAlgorithmName="SHA-512" workbookHashValue="gnF1WwRPXnmxjVthTQ0dj7rewyJW5E/zA1JZb74MKlFXvgJVBS8H+wQOnxqKfuPQB5GxOhanKCm4ITKQd64I7w==" workbookSaltValue="xXKv29BM2zgSYlzj+Y8gsw==" workbookSpinCount="100000" lockStructure="1"/>
  <bookViews>
    <workbookView xWindow="480" yWindow="60" windowWidth="13275" windowHeight="7170"/>
  </bookViews>
  <sheets>
    <sheet name="Summary" sheetId="1" r:id="rId1"/>
    <sheet name="DC37" sheetId="2" r:id="rId2"/>
    <sheet name="DC38" sheetId="3" r:id="rId3"/>
    <sheet name="DC39" sheetId="4" r:id="rId4"/>
    <sheet name="DC40" sheetId="5" r:id="rId5"/>
    <sheet name="NW371" sheetId="6" r:id="rId6"/>
    <sheet name="NW372" sheetId="7" r:id="rId7"/>
    <sheet name="NW373" sheetId="8" r:id="rId8"/>
    <sheet name="NW374" sheetId="9" r:id="rId9"/>
    <sheet name="NW375" sheetId="10" r:id="rId10"/>
    <sheet name="NW381" sheetId="11" r:id="rId11"/>
    <sheet name="NW382" sheetId="12" r:id="rId12"/>
    <sheet name="NW383" sheetId="13" r:id="rId13"/>
    <sheet name="NW384" sheetId="14" r:id="rId14"/>
    <sheet name="NW385" sheetId="15" r:id="rId15"/>
    <sheet name="NW392" sheetId="16" r:id="rId16"/>
    <sheet name="NW393" sheetId="17" r:id="rId17"/>
    <sheet name="NW394" sheetId="18" r:id="rId18"/>
    <sheet name="NW396" sheetId="19" r:id="rId19"/>
    <sheet name="NW397" sheetId="20" r:id="rId20"/>
    <sheet name="NW403" sheetId="21" r:id="rId21"/>
    <sheet name="NW404" sheetId="22" r:id="rId22"/>
    <sheet name="NW405" sheetId="23" r:id="rId23"/>
  </sheets>
  <definedNames>
    <definedName name="_xlnm.Print_Area" localSheetId="1">'DC37'!$A$1:$X$127</definedName>
    <definedName name="_xlnm.Print_Area" localSheetId="2">'DC38'!$A$1:$X$127</definedName>
    <definedName name="_xlnm.Print_Area" localSheetId="3">'DC39'!$A$1:$X$127</definedName>
    <definedName name="_xlnm.Print_Area" localSheetId="4">'DC40'!$A$1:$X$127</definedName>
    <definedName name="_xlnm.Print_Area" localSheetId="5">'NW371'!$A$1:$X$127</definedName>
    <definedName name="_xlnm.Print_Area" localSheetId="6">'NW372'!$A$1:$X$127</definedName>
    <definedName name="_xlnm.Print_Area" localSheetId="7">'NW373'!$A$1:$X$127</definedName>
    <definedName name="_xlnm.Print_Area" localSheetId="8">'NW374'!$A$1:$X$127</definedName>
    <definedName name="_xlnm.Print_Area" localSheetId="9">'NW375'!$A$1:$X$127</definedName>
    <definedName name="_xlnm.Print_Area" localSheetId="10">'NW381'!$A$1:$X$127</definedName>
    <definedName name="_xlnm.Print_Area" localSheetId="11">'NW382'!$A$1:$X$127</definedName>
    <definedName name="_xlnm.Print_Area" localSheetId="12">'NW383'!$A$1:$X$127</definedName>
    <definedName name="_xlnm.Print_Area" localSheetId="13">'NW384'!$A$1:$X$127</definedName>
    <definedName name="_xlnm.Print_Area" localSheetId="14">'NW385'!$A$1:$X$127</definedName>
    <definedName name="_xlnm.Print_Area" localSheetId="15">'NW392'!$A$1:$X$127</definedName>
    <definedName name="_xlnm.Print_Area" localSheetId="16">'NW393'!$A$1:$X$127</definedName>
    <definedName name="_xlnm.Print_Area" localSheetId="17">'NW394'!$A$1:$X$127</definedName>
    <definedName name="_xlnm.Print_Area" localSheetId="18">'NW396'!$A$1:$X$127</definedName>
    <definedName name="_xlnm.Print_Area" localSheetId="19">'NW397'!$A$1:$X$127</definedName>
    <definedName name="_xlnm.Print_Area" localSheetId="20">'NW403'!$A$1:$X$127</definedName>
    <definedName name="_xlnm.Print_Area" localSheetId="21">'NW404'!$A$1:$X$127</definedName>
    <definedName name="_xlnm.Print_Area" localSheetId="22">'NW405'!$A$1:$X$127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T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U109" i="4" s="1"/>
  <c r="S108" i="4"/>
  <c r="R108" i="4"/>
  <c r="E108" i="4"/>
  <c r="T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T104" i="4" s="1"/>
  <c r="S103" i="4"/>
  <c r="R103" i="4"/>
  <c r="E103" i="4"/>
  <c r="U103" i="4" s="1"/>
  <c r="T102" i="4"/>
  <c r="S102" i="4"/>
  <c r="R102" i="4"/>
  <c r="E102" i="4"/>
  <c r="U102" i="4" s="1"/>
  <c r="S101" i="4"/>
  <c r="R101" i="4"/>
  <c r="E101" i="4"/>
  <c r="U101" i="4" s="1"/>
  <c r="U100" i="4"/>
  <c r="S100" i="4"/>
  <c r="R100" i="4"/>
  <c r="E100" i="4"/>
  <c r="T100" i="4" s="1"/>
  <c r="S99" i="4"/>
  <c r="R99" i="4"/>
  <c r="E99" i="4"/>
  <c r="U99" i="4" s="1"/>
  <c r="S98" i="4"/>
  <c r="R98" i="4"/>
  <c r="E98" i="4"/>
  <c r="U98" i="4" s="1"/>
  <c r="S97" i="4"/>
  <c r="R97" i="4"/>
  <c r="E97" i="4"/>
  <c r="U97" i="4" s="1"/>
  <c r="S96" i="4"/>
  <c r="R96" i="4"/>
  <c r="E96" i="4"/>
  <c r="T96" i="4" s="1"/>
  <c r="W95" i="4"/>
  <c r="W112" i="4" s="1"/>
  <c r="V95" i="4"/>
  <c r="V112" i="4" s="1"/>
  <c r="M95" i="4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R113" i="5"/>
  <c r="Q113" i="5"/>
  <c r="P113" i="5"/>
  <c r="O113" i="5"/>
  <c r="N113" i="5"/>
  <c r="M113" i="5"/>
  <c r="S113" i="5" s="1"/>
  <c r="L113" i="5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U110" i="5" s="1"/>
  <c r="S109" i="5"/>
  <c r="R109" i="5"/>
  <c r="E109" i="5"/>
  <c r="T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S97" i="5"/>
  <c r="R97" i="5"/>
  <c r="E97" i="5"/>
  <c r="S96" i="5"/>
  <c r="R96" i="5"/>
  <c r="E96" i="5"/>
  <c r="U96" i="5" s="1"/>
  <c r="W95" i="5"/>
  <c r="W112" i="5" s="1"/>
  <c r="V95" i="5"/>
  <c r="V112" i="5" s="1"/>
  <c r="M95" i="5"/>
  <c r="L95" i="5"/>
  <c r="R95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T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T106" i="6" s="1"/>
  <c r="S105" i="6"/>
  <c r="R105" i="6"/>
  <c r="E105" i="6"/>
  <c r="U105" i="6" s="1"/>
  <c r="T104" i="6"/>
  <c r="S104" i="6"/>
  <c r="R104" i="6"/>
  <c r="E104" i="6"/>
  <c r="U104" i="6" s="1"/>
  <c r="T103" i="6"/>
  <c r="S103" i="6"/>
  <c r="R103" i="6"/>
  <c r="E103" i="6"/>
  <c r="U103" i="6" s="1"/>
  <c r="U102" i="6"/>
  <c r="S102" i="6"/>
  <c r="R102" i="6"/>
  <c r="E102" i="6"/>
  <c r="T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M112" i="6" s="1"/>
  <c r="S112" i="6" s="1"/>
  <c r="L95" i="6"/>
  <c r="R95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T109" i="7"/>
  <c r="S109" i="7"/>
  <c r="R109" i="7"/>
  <c r="E109" i="7"/>
  <c r="U109" i="7" s="1"/>
  <c r="T108" i="7"/>
  <c r="S108" i="7"/>
  <c r="R108" i="7"/>
  <c r="E108" i="7"/>
  <c r="U108" i="7" s="1"/>
  <c r="S107" i="7"/>
  <c r="R107" i="7"/>
  <c r="E107" i="7"/>
  <c r="T107" i="7" s="1"/>
  <c r="U106" i="7"/>
  <c r="S106" i="7"/>
  <c r="R106" i="7"/>
  <c r="E106" i="7"/>
  <c r="T106" i="7" s="1"/>
  <c r="S105" i="7"/>
  <c r="R105" i="7"/>
  <c r="E105" i="7"/>
  <c r="U105" i="7" s="1"/>
  <c r="U104" i="7"/>
  <c r="S104" i="7"/>
  <c r="R104" i="7"/>
  <c r="E104" i="7"/>
  <c r="T104" i="7" s="1"/>
  <c r="S103" i="7"/>
  <c r="R103" i="7"/>
  <c r="E103" i="7"/>
  <c r="U103" i="7" s="1"/>
  <c r="U102" i="7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S107" i="8"/>
  <c r="R107" i="8"/>
  <c r="E107" i="8"/>
  <c r="S106" i="8"/>
  <c r="R106" i="8"/>
  <c r="E106" i="8"/>
  <c r="S105" i="8"/>
  <c r="R105" i="8"/>
  <c r="E105" i="8"/>
  <c r="S104" i="8"/>
  <c r="R104" i="8"/>
  <c r="E104" i="8"/>
  <c r="S103" i="8"/>
  <c r="R103" i="8"/>
  <c r="E103" i="8"/>
  <c r="S102" i="8"/>
  <c r="R102" i="8"/>
  <c r="E102" i="8"/>
  <c r="S101" i="8"/>
  <c r="R101" i="8"/>
  <c r="E101" i="8"/>
  <c r="S100" i="8"/>
  <c r="R100" i="8"/>
  <c r="E100" i="8"/>
  <c r="S99" i="8"/>
  <c r="R99" i="8"/>
  <c r="E99" i="8"/>
  <c r="S98" i="8"/>
  <c r="R98" i="8"/>
  <c r="E98" i="8"/>
  <c r="S97" i="8"/>
  <c r="R97" i="8"/>
  <c r="E97" i="8"/>
  <c r="T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T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T98" i="9" s="1"/>
  <c r="S97" i="9"/>
  <c r="R97" i="9"/>
  <c r="E97" i="9"/>
  <c r="U97" i="9" s="1"/>
  <c r="S96" i="9"/>
  <c r="R96" i="9"/>
  <c r="E96" i="9"/>
  <c r="T96" i="9" s="1"/>
  <c r="W95" i="9"/>
  <c r="W112" i="9" s="1"/>
  <c r="V95" i="9"/>
  <c r="V112" i="9" s="1"/>
  <c r="R95" i="9"/>
  <c r="M95" i="9"/>
  <c r="M112" i="9" s="1"/>
  <c r="S112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T103" i="10" s="1"/>
  <c r="S102" i="10"/>
  <c r="R102" i="10"/>
  <c r="E102" i="10"/>
  <c r="U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M112" i="10" s="1"/>
  <c r="S112" i="10" s="1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R113" i="11"/>
  <c r="Q113" i="11"/>
  <c r="P113" i="11"/>
  <c r="O113" i="11"/>
  <c r="N113" i="11"/>
  <c r="M113" i="11"/>
  <c r="S113" i="11" s="1"/>
  <c r="L113" i="1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U97" i="11" s="1"/>
  <c r="S96" i="11"/>
  <c r="R96" i="11"/>
  <c r="E96" i="11"/>
  <c r="T96" i="11" s="1"/>
  <c r="W95" i="11"/>
  <c r="W112" i="11" s="1"/>
  <c r="V95" i="11"/>
  <c r="V112" i="11" s="1"/>
  <c r="M95" i="11"/>
  <c r="S95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U96" i="12" s="1"/>
  <c r="W95" i="12"/>
  <c r="W112" i="12" s="1"/>
  <c r="V95" i="12"/>
  <c r="V112" i="12" s="1"/>
  <c r="S95" i="12"/>
  <c r="M95" i="12"/>
  <c r="M112" i="12" s="1"/>
  <c r="S112" i="12" s="1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T97" i="13" s="1"/>
  <c r="T96" i="13"/>
  <c r="S96" i="13"/>
  <c r="R96" i="13"/>
  <c r="E96" i="13"/>
  <c r="U96" i="13" s="1"/>
  <c r="W95" i="13"/>
  <c r="W112" i="13" s="1"/>
  <c r="V95" i="13"/>
  <c r="V112" i="13" s="1"/>
  <c r="M95" i="13"/>
  <c r="L95" i="13"/>
  <c r="R95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T110" i="14" s="1"/>
  <c r="T109" i="14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T98" i="14" s="1"/>
  <c r="S97" i="14"/>
  <c r="R97" i="14"/>
  <c r="E97" i="14"/>
  <c r="U97" i="14" s="1"/>
  <c r="S96" i="14"/>
  <c r="R96" i="14"/>
  <c r="E96" i="14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T109" i="15" s="1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T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U102" i="15" s="1"/>
  <c r="S101" i="15"/>
  <c r="R101" i="15"/>
  <c r="E101" i="15"/>
  <c r="T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U98" i="15" s="1"/>
  <c r="S97" i="15"/>
  <c r="R97" i="15"/>
  <c r="E97" i="15"/>
  <c r="T97" i="15" s="1"/>
  <c r="S96" i="15"/>
  <c r="R96" i="15"/>
  <c r="E96" i="15"/>
  <c r="U96" i="15" s="1"/>
  <c r="W95" i="15"/>
  <c r="W112" i="15" s="1"/>
  <c r="V95" i="15"/>
  <c r="V112" i="15" s="1"/>
  <c r="M95" i="15"/>
  <c r="M112" i="15" s="1"/>
  <c r="S112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W95" i="16"/>
  <c r="W112" i="16" s="1"/>
  <c r="V95" i="16"/>
  <c r="V112" i="16" s="1"/>
  <c r="M95" i="16"/>
  <c r="M112" i="16" s="1"/>
  <c r="S112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M112" i="17" s="1"/>
  <c r="S112" i="17" s="1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T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S95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T107" i="19" s="1"/>
  <c r="S106" i="19"/>
  <c r="R106" i="19"/>
  <c r="E106" i="19"/>
  <c r="U106" i="19" s="1"/>
  <c r="S105" i="19"/>
  <c r="R105" i="19"/>
  <c r="E105" i="19"/>
  <c r="S104" i="19"/>
  <c r="R104" i="19"/>
  <c r="E104" i="19"/>
  <c r="U104" i="19" s="1"/>
  <c r="S103" i="19"/>
  <c r="R103" i="19"/>
  <c r="E103" i="19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T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M95" i="19"/>
  <c r="M112" i="19" s="1"/>
  <c r="S112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T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T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T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T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S95" i="20" s="1"/>
  <c r="L95" i="20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T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T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T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T97" i="21" s="1"/>
  <c r="S96" i="21"/>
  <c r="R96" i="21"/>
  <c r="E96" i="21"/>
  <c r="U96" i="21" s="1"/>
  <c r="W95" i="21"/>
  <c r="W112" i="21" s="1"/>
  <c r="V95" i="21"/>
  <c r="V112" i="21" s="1"/>
  <c r="M95" i="2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T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T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T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T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T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T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M112" i="23" s="1"/>
  <c r="S112" i="23" s="1"/>
  <c r="L95" i="23"/>
  <c r="R95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1"/>
  <c r="V113" i="1"/>
  <c r="R113" i="1"/>
  <c r="Q113" i="1"/>
  <c r="P113" i="1"/>
  <c r="O113" i="1"/>
  <c r="N113" i="1"/>
  <c r="M113" i="1"/>
  <c r="S113" i="1" s="1"/>
  <c r="L113" i="1"/>
  <c r="K113" i="1"/>
  <c r="J113" i="1"/>
  <c r="I113" i="1"/>
  <c r="H113" i="1"/>
  <c r="G113" i="1"/>
  <c r="F113" i="1"/>
  <c r="E113" i="1"/>
  <c r="T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T110" i="1" s="1"/>
  <c r="S109" i="1"/>
  <c r="R109" i="1"/>
  <c r="E109" i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T97" i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79" i="14" s="1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E79" i="17" s="1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79" i="18" s="1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79" i="22" s="1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79" i="23" s="1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1"/>
  <c r="E82" i="1"/>
  <c r="E81" i="1"/>
  <c r="E80" i="1"/>
  <c r="E79" i="1" s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3"/>
  <c r="R93" i="23"/>
  <c r="Q93" i="23"/>
  <c r="P93" i="23"/>
  <c r="E93" i="23"/>
  <c r="U93" i="23" s="1"/>
  <c r="S92" i="23"/>
  <c r="R92" i="23"/>
  <c r="Q92" i="23"/>
  <c r="P92" i="23"/>
  <c r="E92" i="23"/>
  <c r="U92" i="23" s="1"/>
  <c r="S91" i="23"/>
  <c r="R91" i="23"/>
  <c r="Q91" i="23"/>
  <c r="P91" i="23"/>
  <c r="E91" i="23"/>
  <c r="T91" i="23" s="1"/>
  <c r="S90" i="23"/>
  <c r="R90" i="23"/>
  <c r="Q90" i="23"/>
  <c r="P90" i="23"/>
  <c r="E90" i="23"/>
  <c r="U90" i="23" s="1"/>
  <c r="S89" i="23"/>
  <c r="R89" i="23"/>
  <c r="Q89" i="23"/>
  <c r="P89" i="23"/>
  <c r="E89" i="23"/>
  <c r="U89" i="23" s="1"/>
  <c r="S88" i="23"/>
  <c r="R88" i="23"/>
  <c r="Q88" i="23"/>
  <c r="P88" i="23"/>
  <c r="E88" i="23"/>
  <c r="U88" i="23" s="1"/>
  <c r="S87" i="23"/>
  <c r="R87" i="23"/>
  <c r="Q87" i="23"/>
  <c r="P87" i="23"/>
  <c r="E87" i="23"/>
  <c r="T87" i="23" s="1"/>
  <c r="S86" i="23"/>
  <c r="R86" i="23"/>
  <c r="Q86" i="23"/>
  <c r="P86" i="23"/>
  <c r="E86" i="23"/>
  <c r="U86" i="23" s="1"/>
  <c r="W72" i="23"/>
  <c r="V72" i="23"/>
  <c r="O72" i="23"/>
  <c r="N72" i="23"/>
  <c r="M72" i="23"/>
  <c r="L72" i="23"/>
  <c r="K72" i="23"/>
  <c r="J72" i="23"/>
  <c r="I72" i="23"/>
  <c r="H72" i="23"/>
  <c r="R72" i="23" s="1"/>
  <c r="G72" i="23"/>
  <c r="F72" i="23"/>
  <c r="C72" i="23"/>
  <c r="B72" i="23"/>
  <c r="W71" i="23"/>
  <c r="V71" i="23"/>
  <c r="S71" i="23"/>
  <c r="O71" i="23"/>
  <c r="N71" i="23"/>
  <c r="M71" i="23"/>
  <c r="L71" i="23"/>
  <c r="K71" i="23"/>
  <c r="J71" i="23"/>
  <c r="I71" i="23"/>
  <c r="H71" i="23"/>
  <c r="G71" i="23"/>
  <c r="F71" i="23"/>
  <c r="C71" i="23"/>
  <c r="B71" i="23"/>
  <c r="E71" i="23" s="1"/>
  <c r="W70" i="23"/>
  <c r="V70" i="23"/>
  <c r="O70" i="23"/>
  <c r="N70" i="23"/>
  <c r="M70" i="23"/>
  <c r="L70" i="23"/>
  <c r="K70" i="23"/>
  <c r="J70" i="23"/>
  <c r="I70" i="23"/>
  <c r="S70" i="23" s="1"/>
  <c r="H70" i="23"/>
  <c r="G70" i="23"/>
  <c r="F70" i="23"/>
  <c r="C70" i="23"/>
  <c r="B70" i="23"/>
  <c r="E70" i="23" s="1"/>
  <c r="S69" i="23"/>
  <c r="R69" i="23"/>
  <c r="Q69" i="23"/>
  <c r="P69" i="23"/>
  <c r="E69" i="23"/>
  <c r="T69" i="23" s="1"/>
  <c r="W67" i="23"/>
  <c r="V67" i="23"/>
  <c r="O67" i="23"/>
  <c r="N67" i="23"/>
  <c r="M67" i="23"/>
  <c r="L67" i="23"/>
  <c r="K67" i="23"/>
  <c r="J67" i="23"/>
  <c r="I67" i="23"/>
  <c r="H67" i="23"/>
  <c r="R67" i="23" s="1"/>
  <c r="G67" i="23"/>
  <c r="F67" i="23"/>
  <c r="C67" i="23"/>
  <c r="B67" i="23"/>
  <c r="W66" i="23"/>
  <c r="V66" i="23"/>
  <c r="O66" i="23"/>
  <c r="N66" i="23"/>
  <c r="M66" i="23"/>
  <c r="L66" i="23"/>
  <c r="K66" i="23"/>
  <c r="J66" i="23"/>
  <c r="I66" i="23"/>
  <c r="H66" i="23"/>
  <c r="P66" i="23" s="1"/>
  <c r="G66" i="23"/>
  <c r="F66" i="23"/>
  <c r="C66" i="23"/>
  <c r="B66" i="23"/>
  <c r="E66" i="23" s="1"/>
  <c r="S65" i="23"/>
  <c r="R65" i="23"/>
  <c r="Q65" i="23"/>
  <c r="P65" i="23"/>
  <c r="E65" i="23"/>
  <c r="T65" i="23" s="1"/>
  <c r="S64" i="23"/>
  <c r="R64" i="23"/>
  <c r="Q64" i="23"/>
  <c r="P64" i="23"/>
  <c r="E64" i="23"/>
  <c r="S63" i="23"/>
  <c r="R63" i="23"/>
  <c r="Q63" i="23"/>
  <c r="P63" i="23"/>
  <c r="E63" i="23"/>
  <c r="U63" i="23" s="1"/>
  <c r="S62" i="23"/>
  <c r="R62" i="23"/>
  <c r="Q62" i="23"/>
  <c r="P62" i="23"/>
  <c r="E62" i="23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J59" i="23"/>
  <c r="I59" i="23"/>
  <c r="H59" i="23"/>
  <c r="R59" i="23" s="1"/>
  <c r="G59" i="23"/>
  <c r="F59" i="23"/>
  <c r="C59" i="23"/>
  <c r="B59" i="23"/>
  <c r="S58" i="23"/>
  <c r="R58" i="23"/>
  <c r="Q58" i="23"/>
  <c r="P58" i="23"/>
  <c r="E58" i="23"/>
  <c r="S57" i="23"/>
  <c r="R57" i="23"/>
  <c r="Q57" i="23"/>
  <c r="P57" i="23"/>
  <c r="E57" i="23"/>
  <c r="U57" i="23" s="1"/>
  <c r="S56" i="23"/>
  <c r="R56" i="23"/>
  <c r="Q56" i="23"/>
  <c r="P56" i="23"/>
  <c r="E56" i="23"/>
  <c r="S55" i="23"/>
  <c r="R55" i="23"/>
  <c r="Q55" i="23"/>
  <c r="P55" i="23"/>
  <c r="E55" i="23"/>
  <c r="U55" i="23" s="1"/>
  <c r="W53" i="23"/>
  <c r="V53" i="23"/>
  <c r="O53" i="23"/>
  <c r="N53" i="23"/>
  <c r="M53" i="23"/>
  <c r="L53" i="23"/>
  <c r="K53" i="23"/>
  <c r="J53" i="23"/>
  <c r="I53" i="23"/>
  <c r="S53" i="23" s="1"/>
  <c r="H53" i="23"/>
  <c r="P53" i="23" s="1"/>
  <c r="G53" i="23"/>
  <c r="F53" i="23"/>
  <c r="C53" i="23"/>
  <c r="B53" i="23"/>
  <c r="U52" i="23"/>
  <c r="T52" i="23"/>
  <c r="S52" i="23"/>
  <c r="R52" i="23"/>
  <c r="Q52" i="23"/>
  <c r="P52" i="23"/>
  <c r="E52" i="23"/>
  <c r="S51" i="23"/>
  <c r="R51" i="23"/>
  <c r="Q51" i="23"/>
  <c r="P51" i="23"/>
  <c r="E51" i="23"/>
  <c r="T50" i="23"/>
  <c r="S50" i="23"/>
  <c r="R50" i="23"/>
  <c r="Q50" i="23"/>
  <c r="P50" i="23"/>
  <c r="E50" i="23"/>
  <c r="U50" i="23" s="1"/>
  <c r="S49" i="23"/>
  <c r="R49" i="23"/>
  <c r="Q49" i="23"/>
  <c r="P49" i="23"/>
  <c r="E49" i="23"/>
  <c r="U48" i="23"/>
  <c r="T48" i="23"/>
  <c r="S48" i="23"/>
  <c r="R48" i="23"/>
  <c r="Q48" i="23"/>
  <c r="P48" i="23"/>
  <c r="E48" i="23"/>
  <c r="S47" i="23"/>
  <c r="R47" i="23"/>
  <c r="Q47" i="23"/>
  <c r="P47" i="23"/>
  <c r="E47" i="23"/>
  <c r="T47" i="23" s="1"/>
  <c r="S46" i="23"/>
  <c r="R46" i="23"/>
  <c r="Q46" i="23"/>
  <c r="P46" i="23"/>
  <c r="E46" i="23"/>
  <c r="U46" i="23" s="1"/>
  <c r="S45" i="23"/>
  <c r="R45" i="23"/>
  <c r="Q45" i="23"/>
  <c r="P45" i="23"/>
  <c r="E45" i="23"/>
  <c r="S44" i="23"/>
  <c r="R44" i="23"/>
  <c r="Q44" i="23"/>
  <c r="P44" i="23"/>
  <c r="E44" i="23"/>
  <c r="U43" i="23"/>
  <c r="T43" i="23"/>
  <c r="S43" i="23"/>
  <c r="R43" i="23"/>
  <c r="Q43" i="23"/>
  <c r="P43" i="23"/>
  <c r="E43" i="23"/>
  <c r="T42" i="23"/>
  <c r="S42" i="23"/>
  <c r="R42" i="23"/>
  <c r="Q42" i="23"/>
  <c r="P42" i="23"/>
  <c r="E42" i="23"/>
  <c r="U42" i="23" s="1"/>
  <c r="W40" i="23"/>
  <c r="V40" i="23"/>
  <c r="S40" i="23"/>
  <c r="O40" i="23"/>
  <c r="N40" i="23"/>
  <c r="M40" i="23"/>
  <c r="L40" i="23"/>
  <c r="K40" i="23"/>
  <c r="J40" i="23"/>
  <c r="I40" i="23"/>
  <c r="Q40" i="23" s="1"/>
  <c r="H40" i="23"/>
  <c r="P40" i="23" s="1"/>
  <c r="G40" i="23"/>
  <c r="F40" i="23"/>
  <c r="C40" i="23"/>
  <c r="B40" i="23"/>
  <c r="E40" i="23" s="1"/>
  <c r="S39" i="23"/>
  <c r="R39" i="23"/>
  <c r="Q39" i="23"/>
  <c r="P39" i="23"/>
  <c r="E39" i="23"/>
  <c r="S38" i="23"/>
  <c r="R38" i="23"/>
  <c r="Q38" i="23"/>
  <c r="U38" i="23" s="1"/>
  <c r="P38" i="23"/>
  <c r="E38" i="23"/>
  <c r="T37" i="23"/>
  <c r="S37" i="23"/>
  <c r="R37" i="23"/>
  <c r="Q37" i="23"/>
  <c r="P37" i="23"/>
  <c r="E37" i="23"/>
  <c r="U37" i="23" s="1"/>
  <c r="S36" i="23"/>
  <c r="R36" i="23"/>
  <c r="Q36" i="23"/>
  <c r="P36" i="23"/>
  <c r="E36" i="23"/>
  <c r="S35" i="23"/>
  <c r="R35" i="23"/>
  <c r="Q35" i="23"/>
  <c r="U35" i="23" s="1"/>
  <c r="P35" i="23"/>
  <c r="T35" i="23" s="1"/>
  <c r="E35" i="23"/>
  <c r="W33" i="23"/>
  <c r="V33" i="23"/>
  <c r="O33" i="23"/>
  <c r="N33" i="23"/>
  <c r="M33" i="23"/>
  <c r="L33" i="23"/>
  <c r="K33" i="23"/>
  <c r="J33" i="23"/>
  <c r="I33" i="23"/>
  <c r="S33" i="23" s="1"/>
  <c r="H33" i="23"/>
  <c r="G33" i="23"/>
  <c r="F33" i="23"/>
  <c r="C33" i="23"/>
  <c r="B33" i="23"/>
  <c r="E33" i="23" s="1"/>
  <c r="S32" i="23"/>
  <c r="R32" i="23"/>
  <c r="Q32" i="23"/>
  <c r="P32" i="23"/>
  <c r="T32" i="23" s="1"/>
  <c r="E32" i="23"/>
  <c r="W30" i="23"/>
  <c r="V30" i="23"/>
  <c r="O30" i="23"/>
  <c r="N30" i="23"/>
  <c r="M30" i="23"/>
  <c r="L30" i="23"/>
  <c r="K30" i="23"/>
  <c r="J30" i="23"/>
  <c r="I30" i="23"/>
  <c r="H30" i="23"/>
  <c r="G30" i="23"/>
  <c r="F30" i="23"/>
  <c r="C30" i="23"/>
  <c r="B30" i="23"/>
  <c r="S29" i="23"/>
  <c r="R29" i="23"/>
  <c r="Q29" i="23"/>
  <c r="P29" i="23"/>
  <c r="E29" i="23"/>
  <c r="U29" i="23" s="1"/>
  <c r="S28" i="23"/>
  <c r="R28" i="23"/>
  <c r="Q28" i="23"/>
  <c r="P28" i="23"/>
  <c r="E28" i="23"/>
  <c r="S27" i="23"/>
  <c r="R27" i="23"/>
  <c r="Q27" i="23"/>
  <c r="P27" i="23"/>
  <c r="E27" i="23"/>
  <c r="U27" i="23" s="1"/>
  <c r="S26" i="23"/>
  <c r="R26" i="23"/>
  <c r="Q26" i="23"/>
  <c r="P26" i="23"/>
  <c r="E26" i="23"/>
  <c r="U26" i="23" s="1"/>
  <c r="W24" i="23"/>
  <c r="V24" i="23"/>
  <c r="O24" i="23"/>
  <c r="N24" i="23"/>
  <c r="M24" i="23"/>
  <c r="L24" i="23"/>
  <c r="K24" i="23"/>
  <c r="J24" i="23"/>
  <c r="I24" i="23"/>
  <c r="Q24" i="23" s="1"/>
  <c r="H24" i="23"/>
  <c r="G24" i="23"/>
  <c r="F24" i="23"/>
  <c r="C24" i="23"/>
  <c r="B24" i="23"/>
  <c r="S23" i="23"/>
  <c r="R23" i="23"/>
  <c r="Q23" i="23"/>
  <c r="P23" i="23"/>
  <c r="E23" i="23"/>
  <c r="S22" i="23"/>
  <c r="R22" i="23"/>
  <c r="Q22" i="23"/>
  <c r="P22" i="23"/>
  <c r="E22" i="23"/>
  <c r="U22" i="23" s="1"/>
  <c r="S21" i="23"/>
  <c r="R21" i="23"/>
  <c r="Q21" i="23"/>
  <c r="P21" i="23"/>
  <c r="E21" i="23"/>
  <c r="U21" i="23" s="1"/>
  <c r="S20" i="23"/>
  <c r="R20" i="23"/>
  <c r="Q20" i="23"/>
  <c r="P20" i="23"/>
  <c r="E20" i="23"/>
  <c r="U20" i="23" s="1"/>
  <c r="S19" i="23"/>
  <c r="R19" i="23"/>
  <c r="Q19" i="23"/>
  <c r="P19" i="23"/>
  <c r="E19" i="23"/>
  <c r="S18" i="23"/>
  <c r="R18" i="23"/>
  <c r="Q18" i="23"/>
  <c r="P18" i="23"/>
  <c r="E18" i="23"/>
  <c r="U18" i="23" s="1"/>
  <c r="W16" i="23"/>
  <c r="V16" i="23"/>
  <c r="O16" i="23"/>
  <c r="N16" i="23"/>
  <c r="M16" i="23"/>
  <c r="L16" i="23"/>
  <c r="K16" i="23"/>
  <c r="J16" i="23"/>
  <c r="I16" i="23"/>
  <c r="H16" i="23"/>
  <c r="G16" i="23"/>
  <c r="F16" i="23"/>
  <c r="C16" i="23"/>
  <c r="B16" i="23"/>
  <c r="E16" i="23" s="1"/>
  <c r="T15" i="23"/>
  <c r="S15" i="23"/>
  <c r="R15" i="23"/>
  <c r="Q15" i="23"/>
  <c r="P15" i="23"/>
  <c r="E15" i="23"/>
  <c r="U15" i="23" s="1"/>
  <c r="S14" i="23"/>
  <c r="R14" i="23"/>
  <c r="Q14" i="23"/>
  <c r="U14" i="23" s="1"/>
  <c r="P14" i="23"/>
  <c r="E14" i="23"/>
  <c r="T14" i="23" s="1"/>
  <c r="S13" i="23"/>
  <c r="R13" i="23"/>
  <c r="Q13" i="23"/>
  <c r="P13" i="23"/>
  <c r="E13" i="23"/>
  <c r="S12" i="23"/>
  <c r="R12" i="23"/>
  <c r="Q12" i="23"/>
  <c r="P12" i="23"/>
  <c r="E12" i="23"/>
  <c r="U12" i="23" s="1"/>
  <c r="U11" i="23"/>
  <c r="S11" i="23"/>
  <c r="R11" i="23"/>
  <c r="Q11" i="23"/>
  <c r="P11" i="23"/>
  <c r="E11" i="23"/>
  <c r="T11" i="23" s="1"/>
  <c r="S10" i="23"/>
  <c r="R10" i="23"/>
  <c r="Q10" i="23"/>
  <c r="P10" i="23"/>
  <c r="E10" i="23"/>
  <c r="T9" i="23"/>
  <c r="S9" i="23"/>
  <c r="R9" i="23"/>
  <c r="Q9" i="23"/>
  <c r="P9" i="23"/>
  <c r="E9" i="23"/>
  <c r="U9" i="23" s="1"/>
  <c r="S93" i="22"/>
  <c r="R93" i="22"/>
  <c r="Q93" i="22"/>
  <c r="P93" i="22"/>
  <c r="E93" i="22"/>
  <c r="U93" i="22" s="1"/>
  <c r="T92" i="22"/>
  <c r="S92" i="22"/>
  <c r="R92" i="22"/>
  <c r="Q92" i="22"/>
  <c r="P92" i="22"/>
  <c r="E92" i="22"/>
  <c r="U92" i="22" s="1"/>
  <c r="S91" i="22"/>
  <c r="R91" i="22"/>
  <c r="Q91" i="22"/>
  <c r="P91" i="22"/>
  <c r="E91" i="22"/>
  <c r="T91" i="22" s="1"/>
  <c r="S90" i="22"/>
  <c r="R90" i="22"/>
  <c r="Q90" i="22"/>
  <c r="P90" i="22"/>
  <c r="E90" i="22"/>
  <c r="U90" i="22" s="1"/>
  <c r="S89" i="22"/>
  <c r="R89" i="22"/>
  <c r="Q89" i="22"/>
  <c r="P89" i="22"/>
  <c r="E89" i="22"/>
  <c r="U89" i="22" s="1"/>
  <c r="T88" i="22"/>
  <c r="S88" i="22"/>
  <c r="R88" i="22"/>
  <c r="Q88" i="22"/>
  <c r="P88" i="22"/>
  <c r="E88" i="22"/>
  <c r="U88" i="22" s="1"/>
  <c r="S87" i="22"/>
  <c r="R87" i="22"/>
  <c r="Q87" i="22"/>
  <c r="P87" i="22"/>
  <c r="E87" i="22"/>
  <c r="T87" i="22" s="1"/>
  <c r="S86" i="22"/>
  <c r="R86" i="22"/>
  <c r="Q86" i="22"/>
  <c r="P86" i="22"/>
  <c r="E86" i="22"/>
  <c r="U86" i="22" s="1"/>
  <c r="W72" i="22"/>
  <c r="V72" i="22"/>
  <c r="O72" i="22"/>
  <c r="N72" i="22"/>
  <c r="M72" i="22"/>
  <c r="L72" i="22"/>
  <c r="K72" i="22"/>
  <c r="J72" i="22"/>
  <c r="I72" i="22"/>
  <c r="H72" i="22"/>
  <c r="G72" i="22"/>
  <c r="F72" i="22"/>
  <c r="C72" i="22"/>
  <c r="B72" i="22"/>
  <c r="E72" i="22" s="1"/>
  <c r="W71" i="22"/>
  <c r="V71" i="22"/>
  <c r="O71" i="22"/>
  <c r="N71" i="22"/>
  <c r="M71" i="22"/>
  <c r="L71" i="22"/>
  <c r="K71" i="22"/>
  <c r="J71" i="22"/>
  <c r="I71" i="22"/>
  <c r="H71" i="22"/>
  <c r="P71" i="22" s="1"/>
  <c r="G71" i="22"/>
  <c r="F71" i="22"/>
  <c r="C71" i="22"/>
  <c r="E71" i="22" s="1"/>
  <c r="B71" i="22"/>
  <c r="W70" i="22"/>
  <c r="V70" i="22"/>
  <c r="O70" i="22"/>
  <c r="N70" i="22"/>
  <c r="M70" i="22"/>
  <c r="L70" i="22"/>
  <c r="K70" i="22"/>
  <c r="J70" i="22"/>
  <c r="I70" i="22"/>
  <c r="S70" i="22" s="1"/>
  <c r="H70" i="22"/>
  <c r="G70" i="22"/>
  <c r="F70" i="22"/>
  <c r="C70" i="22"/>
  <c r="B70" i="22"/>
  <c r="E70" i="22" s="1"/>
  <c r="S69" i="22"/>
  <c r="R69" i="22"/>
  <c r="Q69" i="22"/>
  <c r="P69" i="22"/>
  <c r="E69" i="22"/>
  <c r="U69" i="22" s="1"/>
  <c r="W67" i="22"/>
  <c r="V67" i="22"/>
  <c r="O67" i="22"/>
  <c r="N67" i="22"/>
  <c r="M67" i="22"/>
  <c r="L67" i="22"/>
  <c r="K67" i="22"/>
  <c r="J67" i="22"/>
  <c r="I67" i="22"/>
  <c r="S67" i="22" s="1"/>
  <c r="H67" i="22"/>
  <c r="R67" i="22" s="1"/>
  <c r="G67" i="22"/>
  <c r="F67" i="22"/>
  <c r="C67" i="22"/>
  <c r="B67" i="22"/>
  <c r="W66" i="22"/>
  <c r="V66" i="22"/>
  <c r="O66" i="22"/>
  <c r="N66" i="22"/>
  <c r="M66" i="22"/>
  <c r="L66" i="22"/>
  <c r="K66" i="22"/>
  <c r="J66" i="22"/>
  <c r="I66" i="22"/>
  <c r="H66" i="22"/>
  <c r="G66" i="22"/>
  <c r="F66" i="22"/>
  <c r="C66" i="22"/>
  <c r="E66" i="22" s="1"/>
  <c r="B66" i="22"/>
  <c r="S65" i="22"/>
  <c r="R65" i="22"/>
  <c r="Q65" i="22"/>
  <c r="P65" i="22"/>
  <c r="E65" i="22"/>
  <c r="T65" i="22" s="1"/>
  <c r="T64" i="22"/>
  <c r="S64" i="22"/>
  <c r="R64" i="22"/>
  <c r="Q64" i="22"/>
  <c r="P64" i="22"/>
  <c r="E64" i="22"/>
  <c r="U64" i="22" s="1"/>
  <c r="S63" i="22"/>
  <c r="R63" i="22"/>
  <c r="Q63" i="22"/>
  <c r="P63" i="22"/>
  <c r="E63" i="22"/>
  <c r="U63" i="22" s="1"/>
  <c r="T62" i="22"/>
  <c r="S62" i="22"/>
  <c r="R62" i="22"/>
  <c r="Q62" i="22"/>
  <c r="P62" i="22"/>
  <c r="E62" i="22"/>
  <c r="U62" i="22" s="1"/>
  <c r="S61" i="22"/>
  <c r="R61" i="22"/>
  <c r="Q61" i="22"/>
  <c r="P61" i="22"/>
  <c r="E61" i="22"/>
  <c r="U61" i="22" s="1"/>
  <c r="V59" i="22"/>
  <c r="S59" i="22"/>
  <c r="O59" i="22"/>
  <c r="N59" i="22"/>
  <c r="M59" i="22"/>
  <c r="L59" i="22"/>
  <c r="K59" i="22"/>
  <c r="J59" i="22"/>
  <c r="I59" i="22"/>
  <c r="H59" i="22"/>
  <c r="R59" i="22" s="1"/>
  <c r="G59" i="22"/>
  <c r="F59" i="22"/>
  <c r="C59" i="22"/>
  <c r="B59" i="22"/>
  <c r="S58" i="22"/>
  <c r="R58" i="22"/>
  <c r="Q58" i="22"/>
  <c r="P58" i="22"/>
  <c r="E58" i="22"/>
  <c r="U58" i="22" s="1"/>
  <c r="S57" i="22"/>
  <c r="R57" i="22"/>
  <c r="Q57" i="22"/>
  <c r="P57" i="22"/>
  <c r="E57" i="22"/>
  <c r="T57" i="22" s="1"/>
  <c r="S56" i="22"/>
  <c r="R56" i="22"/>
  <c r="Q56" i="22"/>
  <c r="P56" i="22"/>
  <c r="E56" i="22"/>
  <c r="U56" i="22" s="1"/>
  <c r="S55" i="22"/>
  <c r="R55" i="22"/>
  <c r="Q55" i="22"/>
  <c r="P55" i="22"/>
  <c r="E55" i="22"/>
  <c r="U55" i="22" s="1"/>
  <c r="W53" i="22"/>
  <c r="V53" i="22"/>
  <c r="O53" i="22"/>
  <c r="N53" i="22"/>
  <c r="M53" i="22"/>
  <c r="L53" i="22"/>
  <c r="K53" i="22"/>
  <c r="J53" i="22"/>
  <c r="I53" i="22"/>
  <c r="H53" i="22"/>
  <c r="P53" i="22" s="1"/>
  <c r="G53" i="22"/>
  <c r="F53" i="22"/>
  <c r="C53" i="22"/>
  <c r="B53" i="22"/>
  <c r="E53" i="22" s="1"/>
  <c r="U52" i="22"/>
  <c r="S52" i="22"/>
  <c r="R52" i="22"/>
  <c r="Q52" i="22"/>
  <c r="P52" i="22"/>
  <c r="E52" i="22"/>
  <c r="T52" i="22" s="1"/>
  <c r="S51" i="22"/>
  <c r="R51" i="22"/>
  <c r="Q51" i="22"/>
  <c r="P51" i="22"/>
  <c r="T51" i="22" s="1"/>
  <c r="E51" i="22"/>
  <c r="S50" i="22"/>
  <c r="R50" i="22"/>
  <c r="Q50" i="22"/>
  <c r="P50" i="22"/>
  <c r="E50" i="22"/>
  <c r="U50" i="22" s="1"/>
  <c r="S49" i="22"/>
  <c r="R49" i="22"/>
  <c r="Q49" i="22"/>
  <c r="P49" i="22"/>
  <c r="E49" i="22"/>
  <c r="U49" i="22" s="1"/>
  <c r="S48" i="22"/>
  <c r="R48" i="22"/>
  <c r="Q48" i="22"/>
  <c r="P48" i="22"/>
  <c r="E48" i="22"/>
  <c r="S47" i="22"/>
  <c r="R47" i="22"/>
  <c r="Q47" i="22"/>
  <c r="P47" i="22"/>
  <c r="E47" i="22"/>
  <c r="U47" i="22" s="1"/>
  <c r="S46" i="22"/>
  <c r="R46" i="22"/>
  <c r="Q46" i="22"/>
  <c r="P46" i="22"/>
  <c r="E46" i="22"/>
  <c r="U46" i="22" s="1"/>
  <c r="S45" i="22"/>
  <c r="R45" i="22"/>
  <c r="Q45" i="22"/>
  <c r="P45" i="22"/>
  <c r="E45" i="22"/>
  <c r="S44" i="22"/>
  <c r="R44" i="22"/>
  <c r="Q44" i="22"/>
  <c r="P44" i="22"/>
  <c r="E44" i="22"/>
  <c r="T44" i="22" s="1"/>
  <c r="S43" i="22"/>
  <c r="R43" i="22"/>
  <c r="Q43" i="22"/>
  <c r="P43" i="22"/>
  <c r="E43" i="22"/>
  <c r="U43" i="22" s="1"/>
  <c r="S42" i="22"/>
  <c r="R42" i="22"/>
  <c r="Q42" i="22"/>
  <c r="P42" i="22"/>
  <c r="E42" i="22"/>
  <c r="U42" i="22" s="1"/>
  <c r="W40" i="22"/>
  <c r="V40" i="22"/>
  <c r="O40" i="22"/>
  <c r="N40" i="22"/>
  <c r="M40" i="22"/>
  <c r="L40" i="22"/>
  <c r="K40" i="22"/>
  <c r="J40" i="22"/>
  <c r="I40" i="22"/>
  <c r="H40" i="22"/>
  <c r="G40" i="22"/>
  <c r="F40" i="22"/>
  <c r="C40" i="22"/>
  <c r="B40" i="22"/>
  <c r="S39" i="22"/>
  <c r="R39" i="22"/>
  <c r="Q39" i="22"/>
  <c r="P39" i="22"/>
  <c r="E39" i="22"/>
  <c r="T39" i="22" s="1"/>
  <c r="S38" i="22"/>
  <c r="R38" i="22"/>
  <c r="Q38" i="22"/>
  <c r="P38" i="22"/>
  <c r="E38" i="22"/>
  <c r="U38" i="22" s="1"/>
  <c r="S37" i="22"/>
  <c r="R37" i="22"/>
  <c r="Q37" i="22"/>
  <c r="P37" i="22"/>
  <c r="E37" i="22"/>
  <c r="U37" i="22" s="1"/>
  <c r="S36" i="22"/>
  <c r="R36" i="22"/>
  <c r="Q36" i="22"/>
  <c r="P36" i="22"/>
  <c r="E36" i="22"/>
  <c r="S35" i="22"/>
  <c r="R35" i="22"/>
  <c r="Q35" i="22"/>
  <c r="P35" i="22"/>
  <c r="E35" i="22"/>
  <c r="U35" i="22" s="1"/>
  <c r="W33" i="22"/>
  <c r="V33" i="22"/>
  <c r="O33" i="22"/>
  <c r="N33" i="22"/>
  <c r="M33" i="22"/>
  <c r="L33" i="22"/>
  <c r="K33" i="22"/>
  <c r="J33" i="22"/>
  <c r="I33" i="22"/>
  <c r="S33" i="22" s="1"/>
  <c r="H33" i="22"/>
  <c r="R33" i="22" s="1"/>
  <c r="G33" i="22"/>
  <c r="F33" i="22"/>
  <c r="C33" i="22"/>
  <c r="B33" i="22"/>
  <c r="S32" i="22"/>
  <c r="R32" i="22"/>
  <c r="Q32" i="22"/>
  <c r="P32" i="22"/>
  <c r="E32" i="22"/>
  <c r="U32" i="22" s="1"/>
  <c r="W30" i="22"/>
  <c r="V30" i="22"/>
  <c r="O30" i="22"/>
  <c r="N30" i="22"/>
  <c r="M30" i="22"/>
  <c r="L30" i="22"/>
  <c r="K30" i="22"/>
  <c r="J30" i="22"/>
  <c r="I30" i="22"/>
  <c r="H30" i="22"/>
  <c r="G30" i="22"/>
  <c r="F30" i="22"/>
  <c r="C30" i="22"/>
  <c r="E30" i="22" s="1"/>
  <c r="B30" i="22"/>
  <c r="U29" i="22"/>
  <c r="S29" i="22"/>
  <c r="R29" i="22"/>
  <c r="Q29" i="22"/>
  <c r="P29" i="22"/>
  <c r="E29" i="22"/>
  <c r="T29" i="22" s="1"/>
  <c r="T28" i="22"/>
  <c r="S28" i="22"/>
  <c r="R28" i="22"/>
  <c r="Q28" i="22"/>
  <c r="P28" i="22"/>
  <c r="E28" i="22"/>
  <c r="U28" i="22" s="1"/>
  <c r="S27" i="22"/>
  <c r="R27" i="22"/>
  <c r="Q27" i="22"/>
  <c r="P27" i="22"/>
  <c r="E27" i="22"/>
  <c r="U27" i="22" s="1"/>
  <c r="S26" i="22"/>
  <c r="R26" i="22"/>
  <c r="Q26" i="22"/>
  <c r="P26" i="22"/>
  <c r="E26" i="22"/>
  <c r="U26" i="22" s="1"/>
  <c r="W24" i="22"/>
  <c r="V24" i="22"/>
  <c r="O24" i="22"/>
  <c r="N24" i="22"/>
  <c r="M24" i="22"/>
  <c r="L24" i="22"/>
  <c r="K24" i="22"/>
  <c r="J24" i="22"/>
  <c r="I24" i="22"/>
  <c r="S24" i="22" s="1"/>
  <c r="H24" i="22"/>
  <c r="G24" i="22"/>
  <c r="F24" i="22"/>
  <c r="C24" i="22"/>
  <c r="B24" i="22"/>
  <c r="E24" i="22" s="1"/>
  <c r="S23" i="22"/>
  <c r="R23" i="22"/>
  <c r="Q23" i="22"/>
  <c r="P23" i="22"/>
  <c r="E23" i="22"/>
  <c r="U23" i="22" s="1"/>
  <c r="S22" i="22"/>
  <c r="R22" i="22"/>
  <c r="Q22" i="22"/>
  <c r="P22" i="22"/>
  <c r="E22" i="22"/>
  <c r="U22" i="22" s="1"/>
  <c r="S21" i="22"/>
  <c r="R21" i="22"/>
  <c r="Q21" i="22"/>
  <c r="P21" i="22"/>
  <c r="E21" i="22"/>
  <c r="S20" i="22"/>
  <c r="R20" i="22"/>
  <c r="Q20" i="22"/>
  <c r="P20" i="22"/>
  <c r="E20" i="22"/>
  <c r="T20" i="22" s="1"/>
  <c r="S19" i="22"/>
  <c r="R19" i="22"/>
  <c r="Q19" i="22"/>
  <c r="P19" i="22"/>
  <c r="E19" i="22"/>
  <c r="U19" i="22" s="1"/>
  <c r="S18" i="22"/>
  <c r="R18" i="22"/>
  <c r="Q18" i="22"/>
  <c r="P18" i="22"/>
  <c r="E18" i="22"/>
  <c r="U18" i="22" s="1"/>
  <c r="W16" i="22"/>
  <c r="V16" i="22"/>
  <c r="O16" i="22"/>
  <c r="N16" i="22"/>
  <c r="M16" i="22"/>
  <c r="L16" i="22"/>
  <c r="K16" i="22"/>
  <c r="J16" i="22"/>
  <c r="I16" i="22"/>
  <c r="H16" i="22"/>
  <c r="G16" i="22"/>
  <c r="F16" i="22"/>
  <c r="C16" i="22"/>
  <c r="B16" i="22"/>
  <c r="E16" i="22" s="1"/>
  <c r="S15" i="22"/>
  <c r="R15" i="22"/>
  <c r="Q15" i="22"/>
  <c r="P15" i="22"/>
  <c r="E15" i="22"/>
  <c r="S14" i="22"/>
  <c r="R14" i="22"/>
  <c r="Q14" i="22"/>
  <c r="P14" i="22"/>
  <c r="E14" i="22"/>
  <c r="U14" i="22" s="1"/>
  <c r="S13" i="22"/>
  <c r="R13" i="22"/>
  <c r="Q13" i="22"/>
  <c r="P13" i="22"/>
  <c r="E13" i="22"/>
  <c r="U13" i="22" s="1"/>
  <c r="U12" i="22"/>
  <c r="S12" i="22"/>
  <c r="R12" i="22"/>
  <c r="Q12" i="22"/>
  <c r="P12" i="22"/>
  <c r="E12" i="22"/>
  <c r="T12" i="22" s="1"/>
  <c r="S11" i="22"/>
  <c r="R11" i="22"/>
  <c r="Q11" i="22"/>
  <c r="P11" i="22"/>
  <c r="E11" i="22"/>
  <c r="S10" i="22"/>
  <c r="R10" i="22"/>
  <c r="Q10" i="22"/>
  <c r="P10" i="22"/>
  <c r="T10" i="22" s="1"/>
  <c r="E10" i="22"/>
  <c r="U10" i="22" s="1"/>
  <c r="S9" i="22"/>
  <c r="R9" i="22"/>
  <c r="Q9" i="22"/>
  <c r="P9" i="22"/>
  <c r="E9" i="22"/>
  <c r="S93" i="21"/>
  <c r="R93" i="21"/>
  <c r="Q93" i="21"/>
  <c r="P93" i="21"/>
  <c r="E93" i="21"/>
  <c r="S92" i="21"/>
  <c r="R92" i="21"/>
  <c r="Q92" i="21"/>
  <c r="P92" i="21"/>
  <c r="E92" i="21"/>
  <c r="U92" i="21" s="1"/>
  <c r="T91" i="2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S89" i="21"/>
  <c r="R89" i="21"/>
  <c r="Q89" i="21"/>
  <c r="P89" i="21"/>
  <c r="E89" i="21"/>
  <c r="S88" i="21"/>
  <c r="R88" i="21"/>
  <c r="Q88" i="21"/>
  <c r="P88" i="21"/>
  <c r="E88" i="21"/>
  <c r="U88" i="21" s="1"/>
  <c r="T87" i="21"/>
  <c r="S87" i="21"/>
  <c r="R87" i="21"/>
  <c r="Q87" i="21"/>
  <c r="P87" i="21"/>
  <c r="E87" i="21"/>
  <c r="U87" i="21" s="1"/>
  <c r="S86" i="21"/>
  <c r="R86" i="21"/>
  <c r="Q86" i="21"/>
  <c r="P86" i="21"/>
  <c r="E86" i="21"/>
  <c r="U86" i="21" s="1"/>
  <c r="W72" i="21"/>
  <c r="V72" i="21"/>
  <c r="O72" i="21"/>
  <c r="N72" i="21"/>
  <c r="M72" i="21"/>
  <c r="L72" i="21"/>
  <c r="K72" i="21"/>
  <c r="J72" i="21"/>
  <c r="I72" i="21"/>
  <c r="Q72" i="21" s="1"/>
  <c r="H72" i="21"/>
  <c r="G72" i="21"/>
  <c r="F72" i="21"/>
  <c r="C72" i="21"/>
  <c r="B72" i="21"/>
  <c r="E72" i="21" s="1"/>
  <c r="W71" i="21"/>
  <c r="V71" i="21"/>
  <c r="O71" i="21"/>
  <c r="N71" i="21"/>
  <c r="M71" i="21"/>
  <c r="L71" i="21"/>
  <c r="K71" i="21"/>
  <c r="J71" i="21"/>
  <c r="I71" i="21"/>
  <c r="S71" i="21" s="1"/>
  <c r="H71" i="21"/>
  <c r="P71" i="21" s="1"/>
  <c r="G71" i="21"/>
  <c r="F71" i="21"/>
  <c r="C71" i="21"/>
  <c r="B71" i="21"/>
  <c r="E71" i="21" s="1"/>
  <c r="W70" i="21"/>
  <c r="V70" i="21"/>
  <c r="O70" i="21"/>
  <c r="N70" i="21"/>
  <c r="M70" i="21"/>
  <c r="L70" i="21"/>
  <c r="K70" i="21"/>
  <c r="J70" i="21"/>
  <c r="I70" i="21"/>
  <c r="S70" i="21" s="1"/>
  <c r="H70" i="21"/>
  <c r="R70" i="21" s="1"/>
  <c r="G70" i="21"/>
  <c r="F70" i="21"/>
  <c r="C70" i="21"/>
  <c r="B70" i="21"/>
  <c r="E70" i="21" s="1"/>
  <c r="S69" i="21"/>
  <c r="R69" i="21"/>
  <c r="Q69" i="21"/>
  <c r="P69" i="21"/>
  <c r="E69" i="21"/>
  <c r="W67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W66" i="21"/>
  <c r="V66" i="21"/>
  <c r="O66" i="21"/>
  <c r="N66" i="21"/>
  <c r="M66" i="21"/>
  <c r="L66" i="21"/>
  <c r="K66" i="21"/>
  <c r="J66" i="21"/>
  <c r="I66" i="21"/>
  <c r="S66" i="21" s="1"/>
  <c r="H66" i="21"/>
  <c r="G66" i="21"/>
  <c r="F66" i="21"/>
  <c r="C66" i="21"/>
  <c r="B66" i="21"/>
  <c r="E66" i="21" s="1"/>
  <c r="T65" i="21"/>
  <c r="S65" i="21"/>
  <c r="R65" i="21"/>
  <c r="Q65" i="21"/>
  <c r="P65" i="21"/>
  <c r="E65" i="21"/>
  <c r="U65" i="21" s="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S62" i="21"/>
  <c r="R62" i="21"/>
  <c r="Q62" i="21"/>
  <c r="P62" i="21"/>
  <c r="E62" i="21"/>
  <c r="T62" i="21" s="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J59" i="21"/>
  <c r="I59" i="21"/>
  <c r="H59" i="21"/>
  <c r="G59" i="21"/>
  <c r="F59" i="21"/>
  <c r="C59" i="21"/>
  <c r="B59" i="21"/>
  <c r="S58" i="21"/>
  <c r="R58" i="21"/>
  <c r="Q58" i="21"/>
  <c r="P58" i="21"/>
  <c r="E58" i="21"/>
  <c r="T58" i="21" s="1"/>
  <c r="S57" i="21"/>
  <c r="R57" i="21"/>
  <c r="Q57" i="21"/>
  <c r="P57" i="21"/>
  <c r="E57" i="21"/>
  <c r="U57" i="21" s="1"/>
  <c r="S56" i="21"/>
  <c r="R56" i="21"/>
  <c r="Q56" i="21"/>
  <c r="P56" i="21"/>
  <c r="E56" i="21"/>
  <c r="U56" i="21" s="1"/>
  <c r="S55" i="21"/>
  <c r="R55" i="21"/>
  <c r="Q55" i="21"/>
  <c r="P55" i="21"/>
  <c r="E55" i="21"/>
  <c r="U55" i="21" s="1"/>
  <c r="W53" i="21"/>
  <c r="V53" i="21"/>
  <c r="O53" i="21"/>
  <c r="N53" i="21"/>
  <c r="M53" i="21"/>
  <c r="L53" i="21"/>
  <c r="K53" i="21"/>
  <c r="J53" i="21"/>
  <c r="I53" i="21"/>
  <c r="S53" i="21" s="1"/>
  <c r="H53" i="21"/>
  <c r="P53" i="21" s="1"/>
  <c r="G53" i="21"/>
  <c r="F53" i="21"/>
  <c r="C53" i="21"/>
  <c r="E53" i="21" s="1"/>
  <c r="B53" i="21"/>
  <c r="T52" i="21"/>
  <c r="S52" i="21"/>
  <c r="R52" i="21"/>
  <c r="Q52" i="21"/>
  <c r="P52" i="21"/>
  <c r="E52" i="21"/>
  <c r="U52" i="21" s="1"/>
  <c r="S51" i="21"/>
  <c r="R51" i="21"/>
  <c r="Q51" i="21"/>
  <c r="P51" i="21"/>
  <c r="E51" i="21"/>
  <c r="U51" i="21" s="1"/>
  <c r="S50" i="21"/>
  <c r="R50" i="21"/>
  <c r="Q50" i="21"/>
  <c r="P50" i="21"/>
  <c r="E50" i="21"/>
  <c r="U50" i="21" s="1"/>
  <c r="U49" i="21"/>
  <c r="S49" i="21"/>
  <c r="R49" i="21"/>
  <c r="Q49" i="21"/>
  <c r="P49" i="21"/>
  <c r="E49" i="21"/>
  <c r="T49" i="21" s="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S45" i="21"/>
  <c r="R45" i="21"/>
  <c r="Q45" i="21"/>
  <c r="P45" i="21"/>
  <c r="E45" i="21"/>
  <c r="T45" i="21" s="1"/>
  <c r="S44" i="21"/>
  <c r="R44" i="21"/>
  <c r="Q44" i="21"/>
  <c r="P44" i="21"/>
  <c r="E44" i="21"/>
  <c r="U44" i="21" s="1"/>
  <c r="S43" i="21"/>
  <c r="R43" i="21"/>
  <c r="Q43" i="21"/>
  <c r="P43" i="21"/>
  <c r="E43" i="21"/>
  <c r="S42" i="21"/>
  <c r="R42" i="21"/>
  <c r="Q42" i="21"/>
  <c r="P42" i="21"/>
  <c r="E42" i="21"/>
  <c r="U42" i="21" s="1"/>
  <c r="W40" i="21"/>
  <c r="V40" i="21"/>
  <c r="O40" i="21"/>
  <c r="N40" i="21"/>
  <c r="M40" i="21"/>
  <c r="L40" i="21"/>
  <c r="K40" i="21"/>
  <c r="J40" i="21"/>
  <c r="I40" i="21"/>
  <c r="S40" i="21" s="1"/>
  <c r="H40" i="21"/>
  <c r="G40" i="21"/>
  <c r="F40" i="21"/>
  <c r="C40" i="21"/>
  <c r="B40" i="21"/>
  <c r="E40" i="21" s="1"/>
  <c r="S39" i="21"/>
  <c r="R39" i="21"/>
  <c r="Q39" i="21"/>
  <c r="P39" i="21"/>
  <c r="E39" i="21"/>
  <c r="U39" i="21" s="1"/>
  <c r="S38" i="21"/>
  <c r="R38" i="21"/>
  <c r="Q38" i="21"/>
  <c r="P38" i="21"/>
  <c r="E38" i="21"/>
  <c r="U38" i="21" s="1"/>
  <c r="S37" i="21"/>
  <c r="R37" i="21"/>
  <c r="Q37" i="21"/>
  <c r="P37" i="21"/>
  <c r="E37" i="21"/>
  <c r="U37" i="21" s="1"/>
  <c r="S36" i="21"/>
  <c r="R36" i="21"/>
  <c r="Q36" i="21"/>
  <c r="U36" i="21" s="1"/>
  <c r="P36" i="21"/>
  <c r="E36" i="21"/>
  <c r="S35" i="21"/>
  <c r="R35" i="21"/>
  <c r="Q35" i="21"/>
  <c r="P35" i="21"/>
  <c r="T35" i="21" s="1"/>
  <c r="E35" i="21"/>
  <c r="U35" i="21" s="1"/>
  <c r="W33" i="21"/>
  <c r="V33" i="21"/>
  <c r="O33" i="21"/>
  <c r="N33" i="21"/>
  <c r="M33" i="21"/>
  <c r="L33" i="21"/>
  <c r="K33" i="21"/>
  <c r="J33" i="21"/>
  <c r="I33" i="21"/>
  <c r="H33" i="21"/>
  <c r="P33" i="21" s="1"/>
  <c r="G33" i="21"/>
  <c r="F33" i="21"/>
  <c r="C33" i="21"/>
  <c r="B33" i="21"/>
  <c r="S32" i="21"/>
  <c r="R32" i="21"/>
  <c r="Q32" i="21"/>
  <c r="P32" i="21"/>
  <c r="T32" i="21" s="1"/>
  <c r="E32" i="21"/>
  <c r="W30" i="21"/>
  <c r="V30" i="21"/>
  <c r="O30" i="21"/>
  <c r="N30" i="21"/>
  <c r="M30" i="21"/>
  <c r="L30" i="21"/>
  <c r="K30" i="21"/>
  <c r="J30" i="21"/>
  <c r="I30" i="21"/>
  <c r="S30" i="21" s="1"/>
  <c r="H30" i="21"/>
  <c r="P30" i="21" s="1"/>
  <c r="G30" i="21"/>
  <c r="F30" i="21"/>
  <c r="C30" i="21"/>
  <c r="B30" i="21"/>
  <c r="E30" i="21" s="1"/>
  <c r="S29" i="21"/>
  <c r="R29" i="21"/>
  <c r="Q29" i="21"/>
  <c r="P29" i="21"/>
  <c r="E29" i="21"/>
  <c r="U29" i="21" s="1"/>
  <c r="S28" i="21"/>
  <c r="R28" i="21"/>
  <c r="Q28" i="21"/>
  <c r="P28" i="21"/>
  <c r="E28" i="21"/>
  <c r="U28" i="21" s="1"/>
  <c r="S27" i="21"/>
  <c r="R27" i="21"/>
  <c r="Q27" i="21"/>
  <c r="P27" i="21"/>
  <c r="E27" i="21"/>
  <c r="U27" i="21" s="1"/>
  <c r="S26" i="21"/>
  <c r="R26" i="21"/>
  <c r="Q26" i="21"/>
  <c r="P26" i="21"/>
  <c r="E26" i="21"/>
  <c r="W24" i="21"/>
  <c r="V24" i="21"/>
  <c r="S24" i="21"/>
  <c r="O24" i="21"/>
  <c r="N24" i="21"/>
  <c r="M24" i="21"/>
  <c r="L24" i="21"/>
  <c r="K24" i="21"/>
  <c r="J24" i="21"/>
  <c r="I24" i="21"/>
  <c r="H24" i="21"/>
  <c r="R24" i="21" s="1"/>
  <c r="G24" i="21"/>
  <c r="F24" i="21"/>
  <c r="C24" i="21"/>
  <c r="B24" i="21"/>
  <c r="S23" i="21"/>
  <c r="R23" i="21"/>
  <c r="Q23" i="21"/>
  <c r="P23" i="21"/>
  <c r="E23" i="21"/>
  <c r="S22" i="21"/>
  <c r="R22" i="21"/>
  <c r="Q22" i="21"/>
  <c r="P22" i="21"/>
  <c r="E22" i="21"/>
  <c r="U22" i="21" s="1"/>
  <c r="S21" i="21"/>
  <c r="R21" i="21"/>
  <c r="Q21" i="21"/>
  <c r="P21" i="21"/>
  <c r="E21" i="21"/>
  <c r="T21" i="21" s="1"/>
  <c r="S20" i="21"/>
  <c r="R20" i="21"/>
  <c r="Q20" i="21"/>
  <c r="P20" i="21"/>
  <c r="E20" i="21"/>
  <c r="U20" i="21" s="1"/>
  <c r="S19" i="21"/>
  <c r="R19" i="21"/>
  <c r="Q19" i="21"/>
  <c r="P19" i="21"/>
  <c r="E19" i="21"/>
  <c r="S18" i="21"/>
  <c r="R18" i="21"/>
  <c r="Q18" i="21"/>
  <c r="P18" i="21"/>
  <c r="E18" i="21"/>
  <c r="U18" i="21" s="1"/>
  <c r="W16" i="21"/>
  <c r="V16" i="21"/>
  <c r="O16" i="21"/>
  <c r="N16" i="21"/>
  <c r="M16" i="21"/>
  <c r="L16" i="21"/>
  <c r="K16" i="21"/>
  <c r="Q16" i="21" s="1"/>
  <c r="J16" i="21"/>
  <c r="I16" i="21"/>
  <c r="S16" i="21" s="1"/>
  <c r="H16" i="21"/>
  <c r="G16" i="21"/>
  <c r="F16" i="21"/>
  <c r="C16" i="21"/>
  <c r="B16" i="21"/>
  <c r="E16" i="21" s="1"/>
  <c r="S15" i="21"/>
  <c r="R15" i="21"/>
  <c r="Q15" i="21"/>
  <c r="P15" i="21"/>
  <c r="E15" i="21"/>
  <c r="U15" i="21" s="1"/>
  <c r="S14" i="21"/>
  <c r="R14" i="21"/>
  <c r="Q14" i="21"/>
  <c r="P14" i="21"/>
  <c r="E14" i="21"/>
  <c r="S13" i="21"/>
  <c r="R13" i="21"/>
  <c r="Q13" i="21"/>
  <c r="P13" i="21"/>
  <c r="E13" i="21"/>
  <c r="S12" i="21"/>
  <c r="R12" i="21"/>
  <c r="Q12" i="21"/>
  <c r="P12" i="21"/>
  <c r="E12" i="21"/>
  <c r="T12" i="21" s="1"/>
  <c r="S11" i="21"/>
  <c r="R11" i="21"/>
  <c r="Q11" i="21"/>
  <c r="P11" i="21"/>
  <c r="E11" i="21"/>
  <c r="U11" i="21" s="1"/>
  <c r="S10" i="21"/>
  <c r="R10" i="21"/>
  <c r="Q10" i="21"/>
  <c r="P10" i="21"/>
  <c r="E10" i="21"/>
  <c r="S9" i="21"/>
  <c r="R9" i="21"/>
  <c r="Q9" i="21"/>
  <c r="P9" i="21"/>
  <c r="E9" i="21"/>
  <c r="U9" i="21" s="1"/>
  <c r="S93" i="20"/>
  <c r="R93" i="20"/>
  <c r="Q93" i="20"/>
  <c r="P93" i="20"/>
  <c r="E93" i="20"/>
  <c r="T93" i="20" s="1"/>
  <c r="S92" i="20"/>
  <c r="R92" i="20"/>
  <c r="Q92" i="20"/>
  <c r="P92" i="20"/>
  <c r="E92" i="20"/>
  <c r="U92" i="20" s="1"/>
  <c r="S91" i="20"/>
  <c r="R91" i="20"/>
  <c r="Q91" i="20"/>
  <c r="P91" i="20"/>
  <c r="E91" i="20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S87" i="20"/>
  <c r="R87" i="20"/>
  <c r="Q87" i="20"/>
  <c r="P87" i="20"/>
  <c r="E87" i="20"/>
  <c r="U86" i="20"/>
  <c r="T86" i="20"/>
  <c r="S86" i="20"/>
  <c r="R86" i="20"/>
  <c r="Q86" i="20"/>
  <c r="P86" i="20"/>
  <c r="E86" i="20"/>
  <c r="W72" i="20"/>
  <c r="V72" i="20"/>
  <c r="O72" i="20"/>
  <c r="N72" i="20"/>
  <c r="M72" i="20"/>
  <c r="L72" i="20"/>
  <c r="K72" i="20"/>
  <c r="J72" i="20"/>
  <c r="I72" i="20"/>
  <c r="S72" i="20" s="1"/>
  <c r="H72" i="20"/>
  <c r="G72" i="20"/>
  <c r="F72" i="20"/>
  <c r="C72" i="20"/>
  <c r="E72" i="20" s="1"/>
  <c r="B72" i="20"/>
  <c r="W71" i="20"/>
  <c r="V71" i="20"/>
  <c r="S71" i="20"/>
  <c r="O71" i="20"/>
  <c r="N71" i="20"/>
  <c r="M71" i="20"/>
  <c r="L71" i="20"/>
  <c r="K71" i="20"/>
  <c r="J71" i="20"/>
  <c r="I71" i="20"/>
  <c r="H71" i="20"/>
  <c r="R71" i="20" s="1"/>
  <c r="G71" i="20"/>
  <c r="F71" i="20"/>
  <c r="C71" i="20"/>
  <c r="B71" i="20"/>
  <c r="W70" i="20"/>
  <c r="V70" i="20"/>
  <c r="O70" i="20"/>
  <c r="N70" i="20"/>
  <c r="M70" i="20"/>
  <c r="L70" i="20"/>
  <c r="K70" i="20"/>
  <c r="J70" i="20"/>
  <c r="I70" i="20"/>
  <c r="H70" i="20"/>
  <c r="P70" i="20" s="1"/>
  <c r="G70" i="20"/>
  <c r="F70" i="20"/>
  <c r="C70" i="20"/>
  <c r="B70" i="20"/>
  <c r="S69" i="20"/>
  <c r="R69" i="20"/>
  <c r="Q69" i="20"/>
  <c r="P69" i="20"/>
  <c r="T69" i="20" s="1"/>
  <c r="E69" i="20"/>
  <c r="W67" i="20"/>
  <c r="V67" i="20"/>
  <c r="O67" i="20"/>
  <c r="N67" i="20"/>
  <c r="M67" i="20"/>
  <c r="L67" i="20"/>
  <c r="K67" i="20"/>
  <c r="J67" i="20"/>
  <c r="I67" i="20"/>
  <c r="S67" i="20" s="1"/>
  <c r="H67" i="20"/>
  <c r="R67" i="20" s="1"/>
  <c r="G67" i="20"/>
  <c r="F67" i="20"/>
  <c r="C67" i="20"/>
  <c r="E67" i="20" s="1"/>
  <c r="B67" i="20"/>
  <c r="W66" i="20"/>
  <c r="V66" i="20"/>
  <c r="S66" i="20"/>
  <c r="O66" i="20"/>
  <c r="N66" i="20"/>
  <c r="M66" i="20"/>
  <c r="L66" i="20"/>
  <c r="K66" i="20"/>
  <c r="J66" i="20"/>
  <c r="I66" i="20"/>
  <c r="H66" i="20"/>
  <c r="R66" i="20" s="1"/>
  <c r="G66" i="20"/>
  <c r="F66" i="20"/>
  <c r="C66" i="20"/>
  <c r="B66" i="20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U63" i="20"/>
  <c r="S63" i="20"/>
  <c r="R63" i="20"/>
  <c r="Q63" i="20"/>
  <c r="P63" i="20"/>
  <c r="E63" i="20"/>
  <c r="T63" i="20" s="1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G59" i="20"/>
  <c r="F59" i="20"/>
  <c r="C59" i="20"/>
  <c r="B59" i="20"/>
  <c r="E59" i="20" s="1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S56" i="20"/>
  <c r="R56" i="20"/>
  <c r="Q56" i="20"/>
  <c r="P56" i="20"/>
  <c r="E56" i="20"/>
  <c r="U56" i="20" s="1"/>
  <c r="U55" i="20"/>
  <c r="S55" i="20"/>
  <c r="R55" i="20"/>
  <c r="Q55" i="20"/>
  <c r="P55" i="20"/>
  <c r="E55" i="20"/>
  <c r="T55" i="20" s="1"/>
  <c r="W53" i="20"/>
  <c r="V53" i="20"/>
  <c r="O53" i="20"/>
  <c r="N53" i="20"/>
  <c r="M53" i="20"/>
  <c r="L53" i="20"/>
  <c r="K53" i="20"/>
  <c r="J53" i="20"/>
  <c r="I53" i="20"/>
  <c r="H53" i="20"/>
  <c r="R53" i="20" s="1"/>
  <c r="G53" i="20"/>
  <c r="F53" i="20"/>
  <c r="C53" i="20"/>
  <c r="B53" i="20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U50" i="20"/>
  <c r="S50" i="20"/>
  <c r="R50" i="20"/>
  <c r="Q50" i="20"/>
  <c r="P50" i="20"/>
  <c r="E50" i="20"/>
  <c r="T50" i="20" s="1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U46" i="20"/>
  <c r="S46" i="20"/>
  <c r="R46" i="20"/>
  <c r="Q46" i="20"/>
  <c r="P46" i="20"/>
  <c r="E46" i="20"/>
  <c r="T46" i="20" s="1"/>
  <c r="S45" i="20"/>
  <c r="R45" i="20"/>
  <c r="Q45" i="20"/>
  <c r="P45" i="20"/>
  <c r="E45" i="20"/>
  <c r="U45" i="20" s="1"/>
  <c r="S44" i="20"/>
  <c r="R44" i="20"/>
  <c r="Q44" i="20"/>
  <c r="P44" i="20"/>
  <c r="E44" i="20"/>
  <c r="U44" i="20" s="1"/>
  <c r="S43" i="20"/>
  <c r="R43" i="20"/>
  <c r="Q43" i="20"/>
  <c r="P43" i="20"/>
  <c r="E43" i="20"/>
  <c r="U43" i="20" s="1"/>
  <c r="U42" i="20"/>
  <c r="S42" i="20"/>
  <c r="R42" i="20"/>
  <c r="Q42" i="20"/>
  <c r="P42" i="20"/>
  <c r="E42" i="20"/>
  <c r="T42" i="20" s="1"/>
  <c r="W40" i="20"/>
  <c r="V40" i="20"/>
  <c r="S40" i="20"/>
  <c r="O40" i="20"/>
  <c r="N40" i="20"/>
  <c r="M40" i="20"/>
  <c r="L40" i="20"/>
  <c r="K40" i="20"/>
  <c r="J40" i="20"/>
  <c r="I40" i="20"/>
  <c r="H40" i="20"/>
  <c r="R40" i="20" s="1"/>
  <c r="G40" i="20"/>
  <c r="F40" i="20"/>
  <c r="C40" i="20"/>
  <c r="B40" i="20"/>
  <c r="S39" i="20"/>
  <c r="R39" i="20"/>
  <c r="Q39" i="20"/>
  <c r="P39" i="20"/>
  <c r="E39" i="20"/>
  <c r="U39" i="20" s="1"/>
  <c r="S38" i="20"/>
  <c r="R38" i="20"/>
  <c r="Q38" i="20"/>
  <c r="P38" i="20"/>
  <c r="E38" i="20"/>
  <c r="S37" i="20"/>
  <c r="R37" i="20"/>
  <c r="Q37" i="20"/>
  <c r="P37" i="20"/>
  <c r="E37" i="20"/>
  <c r="T37" i="20" s="1"/>
  <c r="S36" i="20"/>
  <c r="R36" i="20"/>
  <c r="Q36" i="20"/>
  <c r="P36" i="20"/>
  <c r="E36" i="20"/>
  <c r="U36" i="20" s="1"/>
  <c r="S35" i="20"/>
  <c r="R35" i="20"/>
  <c r="Q35" i="20"/>
  <c r="P35" i="20"/>
  <c r="E35" i="20"/>
  <c r="W33" i="20"/>
  <c r="V33" i="20"/>
  <c r="O33" i="20"/>
  <c r="N33" i="20"/>
  <c r="M33" i="20"/>
  <c r="L33" i="20"/>
  <c r="K33" i="20"/>
  <c r="J33" i="20"/>
  <c r="I33" i="20"/>
  <c r="H33" i="20"/>
  <c r="G33" i="20"/>
  <c r="F33" i="20"/>
  <c r="C33" i="20"/>
  <c r="E33" i="20" s="1"/>
  <c r="B33" i="20"/>
  <c r="S32" i="20"/>
  <c r="R32" i="20"/>
  <c r="Q32" i="20"/>
  <c r="P32" i="20"/>
  <c r="E32" i="20"/>
  <c r="W30" i="20"/>
  <c r="V30" i="20"/>
  <c r="O30" i="20"/>
  <c r="N30" i="20"/>
  <c r="M30" i="20"/>
  <c r="L30" i="20"/>
  <c r="K30" i="20"/>
  <c r="J30" i="20"/>
  <c r="I30" i="20"/>
  <c r="S30" i="20" s="1"/>
  <c r="H30" i="20"/>
  <c r="R30" i="20" s="1"/>
  <c r="G30" i="20"/>
  <c r="F30" i="20"/>
  <c r="C30" i="20"/>
  <c r="B30" i="20"/>
  <c r="E30" i="20" s="1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U27" i="20"/>
  <c r="S27" i="20"/>
  <c r="R27" i="20"/>
  <c r="Q27" i="20"/>
  <c r="P27" i="20"/>
  <c r="E27" i="20"/>
  <c r="T27" i="20" s="1"/>
  <c r="T26" i="20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J24" i="20"/>
  <c r="I24" i="20"/>
  <c r="H24" i="20"/>
  <c r="G24" i="20"/>
  <c r="F24" i="20"/>
  <c r="C24" i="20"/>
  <c r="B24" i="20"/>
  <c r="E24" i="20" s="1"/>
  <c r="U23" i="20"/>
  <c r="T23" i="20"/>
  <c r="S23" i="20"/>
  <c r="R23" i="20"/>
  <c r="Q23" i="20"/>
  <c r="P23" i="20"/>
  <c r="E23" i="20"/>
  <c r="S22" i="20"/>
  <c r="R22" i="20"/>
  <c r="Q22" i="20"/>
  <c r="P22" i="20"/>
  <c r="E22" i="20"/>
  <c r="S21" i="20"/>
  <c r="R21" i="20"/>
  <c r="Q21" i="20"/>
  <c r="P21" i="20"/>
  <c r="E21" i="20"/>
  <c r="U21" i="20" s="1"/>
  <c r="S20" i="20"/>
  <c r="R20" i="20"/>
  <c r="Q20" i="20"/>
  <c r="P20" i="20"/>
  <c r="E20" i="20"/>
  <c r="U20" i="20" s="1"/>
  <c r="U19" i="20"/>
  <c r="T19" i="20"/>
  <c r="S19" i="20"/>
  <c r="R19" i="20"/>
  <c r="Q19" i="20"/>
  <c r="P19" i="20"/>
  <c r="E19" i="20"/>
  <c r="S18" i="20"/>
  <c r="R18" i="20"/>
  <c r="Q18" i="20"/>
  <c r="P18" i="20"/>
  <c r="E18" i="20"/>
  <c r="W16" i="20"/>
  <c r="V16" i="20"/>
  <c r="S16" i="20"/>
  <c r="O16" i="20"/>
  <c r="N16" i="20"/>
  <c r="M16" i="20"/>
  <c r="L16" i="20"/>
  <c r="K16" i="20"/>
  <c r="J16" i="20"/>
  <c r="I16" i="20"/>
  <c r="H16" i="20"/>
  <c r="R16" i="20" s="1"/>
  <c r="G16" i="20"/>
  <c r="F16" i="20"/>
  <c r="C16" i="20"/>
  <c r="B16" i="20"/>
  <c r="S15" i="20"/>
  <c r="R15" i="20"/>
  <c r="Q15" i="20"/>
  <c r="P15" i="20"/>
  <c r="E15" i="20"/>
  <c r="U15" i="20" s="1"/>
  <c r="T14" i="20"/>
  <c r="S14" i="20"/>
  <c r="R14" i="20"/>
  <c r="Q14" i="20"/>
  <c r="P14" i="20"/>
  <c r="E14" i="20"/>
  <c r="U14" i="20" s="1"/>
  <c r="U13" i="20"/>
  <c r="S13" i="20"/>
  <c r="R13" i="20"/>
  <c r="Q13" i="20"/>
  <c r="P13" i="20"/>
  <c r="E13" i="20"/>
  <c r="T13" i="20" s="1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U10" i="20" s="1"/>
  <c r="P10" i="20"/>
  <c r="T10" i="20" s="1"/>
  <c r="E10" i="20"/>
  <c r="S9" i="20"/>
  <c r="R9" i="20"/>
  <c r="Q9" i="20"/>
  <c r="P9" i="20"/>
  <c r="E9" i="20"/>
  <c r="U9" i="20" s="1"/>
  <c r="T93" i="19"/>
  <c r="S93" i="19"/>
  <c r="R93" i="19"/>
  <c r="Q93" i="19"/>
  <c r="P93" i="19"/>
  <c r="E93" i="19"/>
  <c r="U93" i="19" s="1"/>
  <c r="S92" i="19"/>
  <c r="R92" i="19"/>
  <c r="Q92" i="19"/>
  <c r="P92" i="19"/>
  <c r="E92" i="19"/>
  <c r="U92" i="19" s="1"/>
  <c r="U91" i="19"/>
  <c r="T91" i="19"/>
  <c r="S91" i="19"/>
  <c r="R91" i="19"/>
  <c r="Q91" i="19"/>
  <c r="P91" i="19"/>
  <c r="E91" i="19"/>
  <c r="S90" i="19"/>
  <c r="R90" i="19"/>
  <c r="Q90" i="19"/>
  <c r="P90" i="19"/>
  <c r="E90" i="19"/>
  <c r="T90" i="19" s="1"/>
  <c r="T89" i="19"/>
  <c r="S89" i="19"/>
  <c r="R89" i="19"/>
  <c r="Q89" i="19"/>
  <c r="P89" i="19"/>
  <c r="E89" i="19"/>
  <c r="U89" i="19" s="1"/>
  <c r="S88" i="19"/>
  <c r="R88" i="19"/>
  <c r="Q88" i="19"/>
  <c r="P88" i="19"/>
  <c r="E88" i="19"/>
  <c r="U88" i="19" s="1"/>
  <c r="U87" i="19"/>
  <c r="T87" i="19"/>
  <c r="S87" i="19"/>
  <c r="R87" i="19"/>
  <c r="Q87" i="19"/>
  <c r="P87" i="19"/>
  <c r="E87" i="19"/>
  <c r="S86" i="19"/>
  <c r="R86" i="19"/>
  <c r="Q86" i="19"/>
  <c r="P86" i="19"/>
  <c r="E86" i="19"/>
  <c r="T86" i="19" s="1"/>
  <c r="W72" i="19"/>
  <c r="V72" i="19"/>
  <c r="O72" i="19"/>
  <c r="N72" i="19"/>
  <c r="M72" i="19"/>
  <c r="L72" i="19"/>
  <c r="K72" i="19"/>
  <c r="J72" i="19"/>
  <c r="I72" i="19"/>
  <c r="Q72" i="19" s="1"/>
  <c r="H72" i="19"/>
  <c r="R72" i="19" s="1"/>
  <c r="G72" i="19"/>
  <c r="F72" i="19"/>
  <c r="C72" i="19"/>
  <c r="B72" i="19"/>
  <c r="W71" i="19"/>
  <c r="V71" i="19"/>
  <c r="O71" i="19"/>
  <c r="N71" i="19"/>
  <c r="M71" i="19"/>
  <c r="L71" i="19"/>
  <c r="K71" i="19"/>
  <c r="J71" i="19"/>
  <c r="I71" i="19"/>
  <c r="H71" i="19"/>
  <c r="G71" i="19"/>
  <c r="F71" i="19"/>
  <c r="C71" i="19"/>
  <c r="B71" i="19"/>
  <c r="E71" i="19" s="1"/>
  <c r="W70" i="19"/>
  <c r="V70" i="19"/>
  <c r="O70" i="19"/>
  <c r="N70" i="19"/>
  <c r="M70" i="19"/>
  <c r="L70" i="19"/>
  <c r="K70" i="19"/>
  <c r="J70" i="19"/>
  <c r="I70" i="19"/>
  <c r="H70" i="19"/>
  <c r="P70" i="19" s="1"/>
  <c r="G70" i="19"/>
  <c r="F70" i="19"/>
  <c r="C70" i="19"/>
  <c r="E70" i="19" s="1"/>
  <c r="B70" i="19"/>
  <c r="S69" i="19"/>
  <c r="R69" i="19"/>
  <c r="Q69" i="19"/>
  <c r="P69" i="19"/>
  <c r="E69" i="19"/>
  <c r="W67" i="19"/>
  <c r="V67" i="19"/>
  <c r="O67" i="19"/>
  <c r="N67" i="19"/>
  <c r="M67" i="19"/>
  <c r="L67" i="19"/>
  <c r="K67" i="19"/>
  <c r="J67" i="19"/>
  <c r="I67" i="19"/>
  <c r="H67" i="19"/>
  <c r="R67" i="19" s="1"/>
  <c r="G67" i="19"/>
  <c r="F67" i="19"/>
  <c r="C67" i="19"/>
  <c r="B67" i="19"/>
  <c r="W66" i="19"/>
  <c r="V66" i="19"/>
  <c r="O66" i="19"/>
  <c r="N66" i="19"/>
  <c r="M66" i="19"/>
  <c r="L66" i="19"/>
  <c r="K66" i="19"/>
  <c r="J66" i="19"/>
  <c r="I66" i="19"/>
  <c r="H66" i="19"/>
  <c r="P66" i="19" s="1"/>
  <c r="G66" i="19"/>
  <c r="F66" i="19"/>
  <c r="C66" i="19"/>
  <c r="B66" i="19"/>
  <c r="E66" i="19" s="1"/>
  <c r="U65" i="19"/>
  <c r="S65" i="19"/>
  <c r="R65" i="19"/>
  <c r="Q65" i="19"/>
  <c r="P65" i="19"/>
  <c r="E65" i="19"/>
  <c r="T65" i="19" s="1"/>
  <c r="U64" i="19"/>
  <c r="S64" i="19"/>
  <c r="R64" i="19"/>
  <c r="Q64" i="19"/>
  <c r="P64" i="19"/>
  <c r="E64" i="19"/>
  <c r="T64" i="19" s="1"/>
  <c r="T63" i="19"/>
  <c r="S63" i="19"/>
  <c r="R63" i="19"/>
  <c r="Q63" i="19"/>
  <c r="P63" i="19"/>
  <c r="E63" i="19"/>
  <c r="U63" i="19" s="1"/>
  <c r="S62" i="19"/>
  <c r="R62" i="19"/>
  <c r="Q62" i="19"/>
  <c r="P62" i="19"/>
  <c r="E62" i="19"/>
  <c r="U62" i="19" s="1"/>
  <c r="U61" i="19"/>
  <c r="S61" i="19"/>
  <c r="R61" i="19"/>
  <c r="Q61" i="19"/>
  <c r="P61" i="19"/>
  <c r="E61" i="19"/>
  <c r="T61" i="19" s="1"/>
  <c r="V59" i="19"/>
  <c r="O59" i="19"/>
  <c r="N59" i="19"/>
  <c r="M59" i="19"/>
  <c r="L59" i="19"/>
  <c r="K59" i="19"/>
  <c r="J59" i="19"/>
  <c r="I59" i="19"/>
  <c r="H59" i="19"/>
  <c r="R59" i="19" s="1"/>
  <c r="G59" i="19"/>
  <c r="F59" i="19"/>
  <c r="C59" i="19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U56" i="19"/>
  <c r="S56" i="19"/>
  <c r="R56" i="19"/>
  <c r="Q56" i="19"/>
  <c r="P56" i="19"/>
  <c r="E56" i="19"/>
  <c r="T56" i="19" s="1"/>
  <c r="S55" i="19"/>
  <c r="R55" i="19"/>
  <c r="Q55" i="19"/>
  <c r="P55" i="19"/>
  <c r="E55" i="19"/>
  <c r="U55" i="19" s="1"/>
  <c r="W53" i="19"/>
  <c r="V53" i="19"/>
  <c r="O53" i="19"/>
  <c r="N53" i="19"/>
  <c r="M53" i="19"/>
  <c r="L53" i="19"/>
  <c r="K53" i="19"/>
  <c r="J53" i="19"/>
  <c r="I53" i="19"/>
  <c r="H53" i="19"/>
  <c r="G53" i="19"/>
  <c r="F53" i="19"/>
  <c r="C53" i="19"/>
  <c r="B53" i="19"/>
  <c r="S52" i="19"/>
  <c r="R52" i="19"/>
  <c r="Q52" i="19"/>
  <c r="P52" i="19"/>
  <c r="E52" i="19"/>
  <c r="S51" i="19"/>
  <c r="R51" i="19"/>
  <c r="Q51" i="19"/>
  <c r="P51" i="19"/>
  <c r="E51" i="19"/>
  <c r="T51" i="19" s="1"/>
  <c r="T50" i="19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S48" i="19"/>
  <c r="R48" i="19"/>
  <c r="Q48" i="19"/>
  <c r="P48" i="19"/>
  <c r="E48" i="19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S45" i="19"/>
  <c r="R45" i="19"/>
  <c r="Q45" i="19"/>
  <c r="P45" i="19"/>
  <c r="E45" i="19"/>
  <c r="U45" i="19" s="1"/>
  <c r="S44" i="19"/>
  <c r="R44" i="19"/>
  <c r="Q44" i="19"/>
  <c r="P44" i="19"/>
  <c r="E44" i="19"/>
  <c r="U44" i="19" s="1"/>
  <c r="U43" i="19"/>
  <c r="S43" i="19"/>
  <c r="R43" i="19"/>
  <c r="Q43" i="19"/>
  <c r="P43" i="19"/>
  <c r="E43" i="19"/>
  <c r="S42" i="19"/>
  <c r="R42" i="19"/>
  <c r="Q42" i="19"/>
  <c r="P42" i="19"/>
  <c r="E42" i="19"/>
  <c r="U42" i="19" s="1"/>
  <c r="W40" i="19"/>
  <c r="V40" i="19"/>
  <c r="O40" i="19"/>
  <c r="N40" i="19"/>
  <c r="M40" i="19"/>
  <c r="L40" i="19"/>
  <c r="K40" i="19"/>
  <c r="J40" i="19"/>
  <c r="I40" i="19"/>
  <c r="H40" i="19"/>
  <c r="G40" i="19"/>
  <c r="F40" i="19"/>
  <c r="C40" i="19"/>
  <c r="B40" i="19"/>
  <c r="E40" i="19" s="1"/>
  <c r="U39" i="19"/>
  <c r="T39" i="19"/>
  <c r="S39" i="19"/>
  <c r="R39" i="19"/>
  <c r="Q39" i="19"/>
  <c r="P39" i="19"/>
  <c r="E39" i="19"/>
  <c r="S38" i="19"/>
  <c r="R38" i="19"/>
  <c r="Q38" i="19"/>
  <c r="P38" i="19"/>
  <c r="E38" i="19"/>
  <c r="S37" i="19"/>
  <c r="R37" i="19"/>
  <c r="Q37" i="19"/>
  <c r="P37" i="19"/>
  <c r="E37" i="19"/>
  <c r="U37" i="19" s="1"/>
  <c r="S36" i="19"/>
  <c r="R36" i="19"/>
  <c r="Q36" i="19"/>
  <c r="P36" i="19"/>
  <c r="E36" i="19"/>
  <c r="U36" i="19" s="1"/>
  <c r="U35" i="19"/>
  <c r="T35" i="19"/>
  <c r="S35" i="19"/>
  <c r="R35" i="19"/>
  <c r="Q35" i="19"/>
  <c r="P35" i="19"/>
  <c r="E35" i="19"/>
  <c r="W33" i="19"/>
  <c r="V33" i="19"/>
  <c r="O33" i="19"/>
  <c r="N33" i="19"/>
  <c r="M33" i="19"/>
  <c r="L33" i="19"/>
  <c r="K33" i="19"/>
  <c r="J33" i="19"/>
  <c r="I33" i="19"/>
  <c r="S33" i="19" s="1"/>
  <c r="H33" i="19"/>
  <c r="G33" i="19"/>
  <c r="F33" i="19"/>
  <c r="C33" i="19"/>
  <c r="E33" i="19" s="1"/>
  <c r="B33" i="19"/>
  <c r="S32" i="19"/>
  <c r="R32" i="19"/>
  <c r="Q32" i="19"/>
  <c r="P32" i="19"/>
  <c r="E32" i="19"/>
  <c r="U32" i="19" s="1"/>
  <c r="W30" i="19"/>
  <c r="V30" i="19"/>
  <c r="O30" i="19"/>
  <c r="N30" i="19"/>
  <c r="M30" i="19"/>
  <c r="L30" i="19"/>
  <c r="K30" i="19"/>
  <c r="J30" i="19"/>
  <c r="I30" i="19"/>
  <c r="H30" i="19"/>
  <c r="R30" i="19" s="1"/>
  <c r="G30" i="19"/>
  <c r="F30" i="19"/>
  <c r="C30" i="19"/>
  <c r="B30" i="19"/>
  <c r="E30" i="19" s="1"/>
  <c r="S29" i="19"/>
  <c r="R29" i="19"/>
  <c r="Q29" i="19"/>
  <c r="P29" i="19"/>
  <c r="E29" i="19"/>
  <c r="U29" i="19" s="1"/>
  <c r="U28" i="19"/>
  <c r="S28" i="19"/>
  <c r="R28" i="19"/>
  <c r="Q28" i="19"/>
  <c r="P28" i="19"/>
  <c r="E28" i="19"/>
  <c r="T28" i="19" s="1"/>
  <c r="S27" i="19"/>
  <c r="R27" i="19"/>
  <c r="Q27" i="19"/>
  <c r="P27" i="19"/>
  <c r="E27" i="19"/>
  <c r="U27" i="19" s="1"/>
  <c r="S26" i="19"/>
  <c r="R26" i="19"/>
  <c r="Q26" i="19"/>
  <c r="P26" i="19"/>
  <c r="E26" i="19"/>
  <c r="U26" i="19" s="1"/>
  <c r="W24" i="19"/>
  <c r="V24" i="19"/>
  <c r="O24" i="19"/>
  <c r="N24" i="19"/>
  <c r="M24" i="19"/>
  <c r="L24" i="19"/>
  <c r="K24" i="19"/>
  <c r="J24" i="19"/>
  <c r="I24" i="19"/>
  <c r="H24" i="19"/>
  <c r="G24" i="19"/>
  <c r="F24" i="19"/>
  <c r="C24" i="19"/>
  <c r="B24" i="19"/>
  <c r="U23" i="19"/>
  <c r="S23" i="19"/>
  <c r="R23" i="19"/>
  <c r="Q23" i="19"/>
  <c r="P23" i="19"/>
  <c r="E23" i="19"/>
  <c r="T23" i="19" s="1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T20" i="19"/>
  <c r="S20" i="19"/>
  <c r="R20" i="19"/>
  <c r="Q20" i="19"/>
  <c r="P20" i="19"/>
  <c r="E20" i="19"/>
  <c r="U20" i="19" s="1"/>
  <c r="S19" i="19"/>
  <c r="R19" i="19"/>
  <c r="Q19" i="19"/>
  <c r="P19" i="19"/>
  <c r="E19" i="19"/>
  <c r="S18" i="19"/>
  <c r="R18" i="19"/>
  <c r="Q18" i="19"/>
  <c r="P18" i="19"/>
  <c r="E18" i="19"/>
  <c r="U18" i="19" s="1"/>
  <c r="W16" i="19"/>
  <c r="V16" i="19"/>
  <c r="O16" i="19"/>
  <c r="N16" i="19"/>
  <c r="M16" i="19"/>
  <c r="L16" i="19"/>
  <c r="K16" i="19"/>
  <c r="J16" i="19"/>
  <c r="I16" i="19"/>
  <c r="H16" i="19"/>
  <c r="R16" i="19" s="1"/>
  <c r="G16" i="19"/>
  <c r="F16" i="19"/>
  <c r="C16" i="19"/>
  <c r="B16" i="19"/>
  <c r="E16" i="19" s="1"/>
  <c r="T15" i="19"/>
  <c r="S15" i="19"/>
  <c r="R15" i="19"/>
  <c r="Q15" i="19"/>
  <c r="P15" i="19"/>
  <c r="E15" i="19"/>
  <c r="U15" i="19" s="1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U13" i="19" s="1"/>
  <c r="S12" i="19"/>
  <c r="R12" i="19"/>
  <c r="Q12" i="19"/>
  <c r="P12" i="19"/>
  <c r="E12" i="19"/>
  <c r="U12" i="19" s="1"/>
  <c r="T11" i="19"/>
  <c r="S11" i="19"/>
  <c r="R11" i="19"/>
  <c r="Q11" i="19"/>
  <c r="P11" i="19"/>
  <c r="E11" i="19"/>
  <c r="U11" i="19" s="1"/>
  <c r="S10" i="19"/>
  <c r="R10" i="19"/>
  <c r="Q10" i="19"/>
  <c r="P10" i="19"/>
  <c r="E10" i="19"/>
  <c r="T9" i="19"/>
  <c r="S9" i="19"/>
  <c r="R9" i="19"/>
  <c r="Q9" i="19"/>
  <c r="P9" i="19"/>
  <c r="E9" i="19"/>
  <c r="U9" i="19" s="1"/>
  <c r="S93" i="18"/>
  <c r="R93" i="18"/>
  <c r="Q93" i="18"/>
  <c r="P93" i="18"/>
  <c r="E93" i="18"/>
  <c r="U93" i="18" s="1"/>
  <c r="S92" i="18"/>
  <c r="R92" i="18"/>
  <c r="Q92" i="18"/>
  <c r="P92" i="18"/>
  <c r="E92" i="18"/>
  <c r="S91" i="18"/>
  <c r="R91" i="18"/>
  <c r="Q91" i="18"/>
  <c r="P91" i="18"/>
  <c r="E91" i="18"/>
  <c r="T91" i="18" s="1"/>
  <c r="T90" i="18"/>
  <c r="S90" i="18"/>
  <c r="R90" i="18"/>
  <c r="Q90" i="18"/>
  <c r="P90" i="18"/>
  <c r="E90" i="18"/>
  <c r="U90" i="18" s="1"/>
  <c r="S89" i="18"/>
  <c r="R89" i="18"/>
  <c r="Q89" i="18"/>
  <c r="P89" i="18"/>
  <c r="E89" i="18"/>
  <c r="U89" i="18" s="1"/>
  <c r="S88" i="18"/>
  <c r="R88" i="18"/>
  <c r="Q88" i="18"/>
  <c r="P88" i="18"/>
  <c r="E88" i="18"/>
  <c r="U88" i="18" s="1"/>
  <c r="U87" i="18"/>
  <c r="S87" i="18"/>
  <c r="R87" i="18"/>
  <c r="Q87" i="18"/>
  <c r="P87" i="18"/>
  <c r="E87" i="18"/>
  <c r="T87" i="18" s="1"/>
  <c r="T86" i="18"/>
  <c r="S86" i="18"/>
  <c r="R86" i="18"/>
  <c r="Q86" i="18"/>
  <c r="P86" i="18"/>
  <c r="E86" i="18"/>
  <c r="U86" i="18" s="1"/>
  <c r="W72" i="18"/>
  <c r="V72" i="18"/>
  <c r="O72" i="18"/>
  <c r="N72" i="18"/>
  <c r="M72" i="18"/>
  <c r="L72" i="18"/>
  <c r="K72" i="18"/>
  <c r="J72" i="18"/>
  <c r="I72" i="18"/>
  <c r="H72" i="18"/>
  <c r="R72" i="18" s="1"/>
  <c r="G72" i="18"/>
  <c r="F72" i="18"/>
  <c r="C72" i="18"/>
  <c r="B72" i="18"/>
  <c r="W71" i="18"/>
  <c r="V71" i="18"/>
  <c r="O71" i="18"/>
  <c r="N71" i="18"/>
  <c r="M71" i="18"/>
  <c r="L71" i="18"/>
  <c r="K71" i="18"/>
  <c r="J71" i="18"/>
  <c r="I71" i="18"/>
  <c r="H71" i="18"/>
  <c r="P71" i="18" s="1"/>
  <c r="G71" i="18"/>
  <c r="F71" i="18"/>
  <c r="C71" i="18"/>
  <c r="B71" i="18"/>
  <c r="W70" i="18"/>
  <c r="V70" i="18"/>
  <c r="O70" i="18"/>
  <c r="N70" i="18"/>
  <c r="M70" i="18"/>
  <c r="L70" i="18"/>
  <c r="K70" i="18"/>
  <c r="J70" i="18"/>
  <c r="I70" i="18"/>
  <c r="S70" i="18" s="1"/>
  <c r="H70" i="18"/>
  <c r="G70" i="18"/>
  <c r="F70" i="18"/>
  <c r="C70" i="18"/>
  <c r="E70" i="18" s="1"/>
  <c r="B70" i="18"/>
  <c r="S69" i="18"/>
  <c r="R69" i="18"/>
  <c r="Q69" i="18"/>
  <c r="U69" i="18" s="1"/>
  <c r="P69" i="18"/>
  <c r="T69" i="18" s="1"/>
  <c r="E69" i="18"/>
  <c r="W67" i="18"/>
  <c r="V67" i="18"/>
  <c r="O67" i="18"/>
  <c r="N67" i="18"/>
  <c r="M67" i="18"/>
  <c r="L67" i="18"/>
  <c r="K67" i="18"/>
  <c r="J67" i="18"/>
  <c r="I67" i="18"/>
  <c r="H67" i="18"/>
  <c r="R67" i="18" s="1"/>
  <c r="G67" i="18"/>
  <c r="F67" i="18"/>
  <c r="C67" i="18"/>
  <c r="B67" i="18"/>
  <c r="W66" i="18"/>
  <c r="V66" i="18"/>
  <c r="O66" i="18"/>
  <c r="N66" i="18"/>
  <c r="M66" i="18"/>
  <c r="L66" i="18"/>
  <c r="K66" i="18"/>
  <c r="J66" i="18"/>
  <c r="I66" i="18"/>
  <c r="H66" i="18"/>
  <c r="P66" i="18" s="1"/>
  <c r="G66" i="18"/>
  <c r="F66" i="18"/>
  <c r="C66" i="18"/>
  <c r="B66" i="18"/>
  <c r="E66" i="18" s="1"/>
  <c r="U65" i="18"/>
  <c r="S65" i="18"/>
  <c r="R65" i="18"/>
  <c r="Q65" i="18"/>
  <c r="P65" i="18"/>
  <c r="E65" i="18"/>
  <c r="T65" i="18" s="1"/>
  <c r="T64" i="18"/>
  <c r="S64" i="18"/>
  <c r="R64" i="18"/>
  <c r="Q64" i="18"/>
  <c r="P64" i="18"/>
  <c r="E64" i="18"/>
  <c r="U64" i="18" s="1"/>
  <c r="S63" i="18"/>
  <c r="R63" i="18"/>
  <c r="Q63" i="18"/>
  <c r="P63" i="18"/>
  <c r="E63" i="18"/>
  <c r="U63" i="18" s="1"/>
  <c r="S62" i="18"/>
  <c r="R62" i="18"/>
  <c r="Q62" i="18"/>
  <c r="P62" i="18"/>
  <c r="E62" i="18"/>
  <c r="U62" i="18" s="1"/>
  <c r="U61" i="18"/>
  <c r="S61" i="18"/>
  <c r="R61" i="18"/>
  <c r="Q61" i="18"/>
  <c r="P61" i="18"/>
  <c r="E61" i="18"/>
  <c r="V59" i="18"/>
  <c r="O59" i="18"/>
  <c r="N59" i="18"/>
  <c r="M59" i="18"/>
  <c r="L59" i="18"/>
  <c r="K59" i="18"/>
  <c r="J59" i="18"/>
  <c r="I59" i="18"/>
  <c r="S59" i="18" s="1"/>
  <c r="H59" i="18"/>
  <c r="R59" i="18" s="1"/>
  <c r="G59" i="18"/>
  <c r="F59" i="18"/>
  <c r="C59" i="18"/>
  <c r="B59" i="18"/>
  <c r="E59" i="18" s="1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S56" i="18"/>
  <c r="R56" i="18"/>
  <c r="Q56" i="18"/>
  <c r="P56" i="18"/>
  <c r="E56" i="18"/>
  <c r="S55" i="18"/>
  <c r="R55" i="18"/>
  <c r="Q55" i="18"/>
  <c r="P55" i="18"/>
  <c r="E55" i="18"/>
  <c r="U55" i="18" s="1"/>
  <c r="W53" i="18"/>
  <c r="V53" i="18"/>
  <c r="O53" i="18"/>
  <c r="N53" i="18"/>
  <c r="M53" i="18"/>
  <c r="L53" i="18"/>
  <c r="K53" i="18"/>
  <c r="J53" i="18"/>
  <c r="I53" i="18"/>
  <c r="H53" i="18"/>
  <c r="G53" i="18"/>
  <c r="F53" i="18"/>
  <c r="C53" i="18"/>
  <c r="B53" i="18"/>
  <c r="E53" i="18" s="1"/>
  <c r="U52" i="18"/>
  <c r="S52" i="18"/>
  <c r="R52" i="18"/>
  <c r="Q52" i="18"/>
  <c r="P52" i="18"/>
  <c r="E52" i="18"/>
  <c r="T52" i="18" s="1"/>
  <c r="S51" i="18"/>
  <c r="R51" i="18"/>
  <c r="Q51" i="18"/>
  <c r="P51" i="18"/>
  <c r="E51" i="18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S45" i="18"/>
  <c r="R45" i="18"/>
  <c r="Q45" i="18"/>
  <c r="P45" i="18"/>
  <c r="E45" i="18"/>
  <c r="U45" i="18" s="1"/>
  <c r="U44" i="18"/>
  <c r="S44" i="18"/>
  <c r="R44" i="18"/>
  <c r="Q44" i="18"/>
  <c r="P44" i="18"/>
  <c r="E44" i="18"/>
  <c r="T44" i="18" s="1"/>
  <c r="S43" i="18"/>
  <c r="R43" i="18"/>
  <c r="Q43" i="18"/>
  <c r="P43" i="18"/>
  <c r="E43" i="18"/>
  <c r="U43" i="18" s="1"/>
  <c r="S42" i="18"/>
  <c r="R42" i="18"/>
  <c r="Q42" i="18"/>
  <c r="P42" i="18"/>
  <c r="E42" i="18"/>
  <c r="U42" i="18" s="1"/>
  <c r="W40" i="18"/>
  <c r="V40" i="18"/>
  <c r="O40" i="18"/>
  <c r="N40" i="18"/>
  <c r="M40" i="18"/>
  <c r="L40" i="18"/>
  <c r="K40" i="18"/>
  <c r="J40" i="18"/>
  <c r="I40" i="18"/>
  <c r="H40" i="18"/>
  <c r="P40" i="18" s="1"/>
  <c r="G40" i="18"/>
  <c r="F40" i="18"/>
  <c r="C40" i="18"/>
  <c r="B40" i="18"/>
  <c r="S39" i="18"/>
  <c r="R39" i="18"/>
  <c r="Q39" i="18"/>
  <c r="P39" i="18"/>
  <c r="E39" i="18"/>
  <c r="T39" i="18" s="1"/>
  <c r="U38" i="18"/>
  <c r="S38" i="18"/>
  <c r="R38" i="18"/>
  <c r="Q38" i="18"/>
  <c r="P38" i="18"/>
  <c r="E38" i="18"/>
  <c r="T38" i="18" s="1"/>
  <c r="S37" i="18"/>
  <c r="R37" i="18"/>
  <c r="Q37" i="18"/>
  <c r="P37" i="18"/>
  <c r="E37" i="18"/>
  <c r="U37" i="18" s="1"/>
  <c r="S36" i="18"/>
  <c r="R36" i="18"/>
  <c r="Q36" i="18"/>
  <c r="P36" i="18"/>
  <c r="E36" i="18"/>
  <c r="U36" i="18" s="1"/>
  <c r="S35" i="18"/>
  <c r="R35" i="18"/>
  <c r="Q35" i="18"/>
  <c r="P35" i="18"/>
  <c r="E35" i="18"/>
  <c r="U35" i="18" s="1"/>
  <c r="W33" i="18"/>
  <c r="V33" i="18"/>
  <c r="O33" i="18"/>
  <c r="N33" i="18"/>
  <c r="M33" i="18"/>
  <c r="L33" i="18"/>
  <c r="K33" i="18"/>
  <c r="J33" i="18"/>
  <c r="I33" i="18"/>
  <c r="S33" i="18" s="1"/>
  <c r="H33" i="18"/>
  <c r="R33" i="18" s="1"/>
  <c r="G33" i="18"/>
  <c r="F33" i="18"/>
  <c r="C33" i="18"/>
  <c r="B33" i="18"/>
  <c r="S32" i="18"/>
  <c r="R32" i="18"/>
  <c r="Q32" i="18"/>
  <c r="P32" i="18"/>
  <c r="E32" i="18"/>
  <c r="W30" i="18"/>
  <c r="V30" i="18"/>
  <c r="O30" i="18"/>
  <c r="N30" i="18"/>
  <c r="M30" i="18"/>
  <c r="L30" i="18"/>
  <c r="K30" i="18"/>
  <c r="J30" i="18"/>
  <c r="I30" i="18"/>
  <c r="H30" i="18"/>
  <c r="G30" i="18"/>
  <c r="F30" i="18"/>
  <c r="C30" i="18"/>
  <c r="B30" i="18"/>
  <c r="E30" i="18" s="1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S27" i="18"/>
  <c r="R27" i="18"/>
  <c r="Q27" i="18"/>
  <c r="P27" i="18"/>
  <c r="E27" i="18"/>
  <c r="U27" i="18" s="1"/>
  <c r="S26" i="18"/>
  <c r="R26" i="18"/>
  <c r="Q26" i="18"/>
  <c r="P26" i="18"/>
  <c r="E26" i="18"/>
  <c r="U26" i="18" s="1"/>
  <c r="W24" i="18"/>
  <c r="V24" i="18"/>
  <c r="O24" i="18"/>
  <c r="N24" i="18"/>
  <c r="M24" i="18"/>
  <c r="L24" i="18"/>
  <c r="K24" i="18"/>
  <c r="J24" i="18"/>
  <c r="I24" i="18"/>
  <c r="S24" i="18" s="1"/>
  <c r="H24" i="18"/>
  <c r="P24" i="18" s="1"/>
  <c r="G24" i="18"/>
  <c r="F24" i="18"/>
  <c r="C24" i="18"/>
  <c r="B24" i="18"/>
  <c r="E24" i="18" s="1"/>
  <c r="T23" i="18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U21" i="18" s="1"/>
  <c r="U20" i="18"/>
  <c r="S20" i="18"/>
  <c r="R20" i="18"/>
  <c r="Q20" i="18"/>
  <c r="P20" i="18"/>
  <c r="E20" i="18"/>
  <c r="T20" i="18" s="1"/>
  <c r="T19" i="18"/>
  <c r="S19" i="18"/>
  <c r="R19" i="18"/>
  <c r="Q19" i="18"/>
  <c r="P19" i="18"/>
  <c r="E19" i="18"/>
  <c r="U19" i="18" s="1"/>
  <c r="S18" i="18"/>
  <c r="R18" i="18"/>
  <c r="Q18" i="18"/>
  <c r="P18" i="18"/>
  <c r="E18" i="18"/>
  <c r="W16" i="18"/>
  <c r="V16" i="18"/>
  <c r="O16" i="18"/>
  <c r="N16" i="18"/>
  <c r="M16" i="18"/>
  <c r="L16" i="18"/>
  <c r="K16" i="18"/>
  <c r="J16" i="18"/>
  <c r="I16" i="18"/>
  <c r="Q16" i="18" s="1"/>
  <c r="H16" i="18"/>
  <c r="R16" i="18" s="1"/>
  <c r="G16" i="18"/>
  <c r="F16" i="18"/>
  <c r="C16" i="18"/>
  <c r="B16" i="18"/>
  <c r="E16" i="18" s="1"/>
  <c r="U15" i="18"/>
  <c r="S15" i="18"/>
  <c r="R15" i="18"/>
  <c r="Q15" i="18"/>
  <c r="P15" i="18"/>
  <c r="E15" i="18"/>
  <c r="T15" i="18" s="1"/>
  <c r="T14" i="18"/>
  <c r="S14" i="18"/>
  <c r="R14" i="18"/>
  <c r="Q14" i="18"/>
  <c r="P14" i="18"/>
  <c r="E14" i="18"/>
  <c r="U14" i="18" s="1"/>
  <c r="S13" i="18"/>
  <c r="R13" i="18"/>
  <c r="Q13" i="18"/>
  <c r="P13" i="18"/>
  <c r="E13" i="18"/>
  <c r="S12" i="18"/>
  <c r="R12" i="18"/>
  <c r="Q12" i="18"/>
  <c r="P12" i="18"/>
  <c r="E12" i="18"/>
  <c r="U12" i="18" s="1"/>
  <c r="U11" i="18"/>
  <c r="S11" i="18"/>
  <c r="R11" i="18"/>
  <c r="Q11" i="18"/>
  <c r="P11" i="18"/>
  <c r="E11" i="18"/>
  <c r="T11" i="18" s="1"/>
  <c r="S10" i="18"/>
  <c r="R10" i="18"/>
  <c r="Q10" i="18"/>
  <c r="P10" i="18"/>
  <c r="T10" i="18" s="1"/>
  <c r="E10" i="18"/>
  <c r="S9" i="18"/>
  <c r="R9" i="18"/>
  <c r="Q9" i="18"/>
  <c r="P9" i="18"/>
  <c r="E9" i="18"/>
  <c r="S93" i="17"/>
  <c r="R93" i="17"/>
  <c r="Q93" i="17"/>
  <c r="P93" i="17"/>
  <c r="E93" i="17"/>
  <c r="U93" i="17" s="1"/>
  <c r="S92" i="17"/>
  <c r="R92" i="17"/>
  <c r="Q92" i="17"/>
  <c r="P92" i="17"/>
  <c r="E92" i="17"/>
  <c r="T92" i="17" s="1"/>
  <c r="S91" i="17"/>
  <c r="R91" i="17"/>
  <c r="Q91" i="17"/>
  <c r="P91" i="17"/>
  <c r="E91" i="17"/>
  <c r="U91" i="17" s="1"/>
  <c r="S90" i="17"/>
  <c r="R90" i="17"/>
  <c r="Q90" i="17"/>
  <c r="P90" i="17"/>
  <c r="E90" i="17"/>
  <c r="S89" i="17"/>
  <c r="R89" i="17"/>
  <c r="Q89" i="17"/>
  <c r="P89" i="17"/>
  <c r="E89" i="17"/>
  <c r="U89" i="17" s="1"/>
  <c r="S88" i="17"/>
  <c r="R88" i="17"/>
  <c r="Q88" i="17"/>
  <c r="P88" i="17"/>
  <c r="E88" i="17"/>
  <c r="T88" i="17" s="1"/>
  <c r="T87" i="17"/>
  <c r="S87" i="17"/>
  <c r="R87" i="17"/>
  <c r="Q87" i="17"/>
  <c r="P87" i="17"/>
  <c r="E87" i="17"/>
  <c r="U87" i="17" s="1"/>
  <c r="S86" i="17"/>
  <c r="R86" i="17"/>
  <c r="Q86" i="17"/>
  <c r="P86" i="17"/>
  <c r="E86" i="17"/>
  <c r="W72" i="17"/>
  <c r="V72" i="17"/>
  <c r="O72" i="17"/>
  <c r="N72" i="17"/>
  <c r="M72" i="17"/>
  <c r="L72" i="17"/>
  <c r="K72" i="17"/>
  <c r="J72" i="17"/>
  <c r="I72" i="17"/>
  <c r="H72" i="17"/>
  <c r="G72" i="17"/>
  <c r="F72" i="17"/>
  <c r="C72" i="17"/>
  <c r="B72" i="17"/>
  <c r="W71" i="17"/>
  <c r="V71" i="17"/>
  <c r="R71" i="17"/>
  <c r="O71" i="17"/>
  <c r="N71" i="17"/>
  <c r="M71" i="17"/>
  <c r="L71" i="17"/>
  <c r="K71" i="17"/>
  <c r="J71" i="17"/>
  <c r="I71" i="17"/>
  <c r="H71" i="17"/>
  <c r="G71" i="17"/>
  <c r="F71" i="17"/>
  <c r="E71" i="17"/>
  <c r="C71" i="17"/>
  <c r="B71" i="17"/>
  <c r="W70" i="17"/>
  <c r="V70" i="17"/>
  <c r="O70" i="17"/>
  <c r="N70" i="17"/>
  <c r="M70" i="17"/>
  <c r="L70" i="17"/>
  <c r="K70" i="17"/>
  <c r="J70" i="17"/>
  <c r="I70" i="17"/>
  <c r="S70" i="17" s="1"/>
  <c r="H70" i="17"/>
  <c r="R70" i="17" s="1"/>
  <c r="G70" i="17"/>
  <c r="F70" i="17"/>
  <c r="C70" i="17"/>
  <c r="B70" i="17"/>
  <c r="S69" i="17"/>
  <c r="R69" i="17"/>
  <c r="Q69" i="17"/>
  <c r="P69" i="17"/>
  <c r="E69" i="17"/>
  <c r="W67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W66" i="17"/>
  <c r="V66" i="17"/>
  <c r="O66" i="17"/>
  <c r="N66" i="17"/>
  <c r="M66" i="17"/>
  <c r="L66" i="17"/>
  <c r="K66" i="17"/>
  <c r="J66" i="17"/>
  <c r="I66" i="17"/>
  <c r="S66" i="17" s="1"/>
  <c r="H66" i="17"/>
  <c r="G66" i="17"/>
  <c r="F66" i="17"/>
  <c r="C66" i="17"/>
  <c r="B66" i="17"/>
  <c r="E66" i="17" s="1"/>
  <c r="T65" i="17"/>
  <c r="S65" i="17"/>
  <c r="R65" i="17"/>
  <c r="Q65" i="17"/>
  <c r="P65" i="17"/>
  <c r="E65" i="17"/>
  <c r="U65" i="17" s="1"/>
  <c r="S64" i="17"/>
  <c r="R64" i="17"/>
  <c r="Q64" i="17"/>
  <c r="P64" i="17"/>
  <c r="E64" i="17"/>
  <c r="S63" i="17"/>
  <c r="R63" i="17"/>
  <c r="Q63" i="17"/>
  <c r="P63" i="17"/>
  <c r="E63" i="17"/>
  <c r="U63" i="17" s="1"/>
  <c r="U62" i="17"/>
  <c r="S62" i="17"/>
  <c r="R62" i="17"/>
  <c r="Q62" i="17"/>
  <c r="P62" i="17"/>
  <c r="E62" i="17"/>
  <c r="T62" i="17" s="1"/>
  <c r="U61" i="17"/>
  <c r="S61" i="17"/>
  <c r="R61" i="17"/>
  <c r="Q61" i="17"/>
  <c r="P61" i="17"/>
  <c r="E61" i="17"/>
  <c r="T61" i="17" s="1"/>
  <c r="V59" i="17"/>
  <c r="O59" i="17"/>
  <c r="N59" i="17"/>
  <c r="M59" i="17"/>
  <c r="L59" i="17"/>
  <c r="K59" i="17"/>
  <c r="J59" i="17"/>
  <c r="I59" i="17"/>
  <c r="H59" i="17"/>
  <c r="R59" i="17" s="1"/>
  <c r="G59" i="17"/>
  <c r="F59" i="17"/>
  <c r="C59" i="17"/>
  <c r="B59" i="17"/>
  <c r="S58" i="17"/>
  <c r="R58" i="17"/>
  <c r="Q58" i="17"/>
  <c r="P58" i="17"/>
  <c r="E58" i="17"/>
  <c r="T58" i="17" s="1"/>
  <c r="S57" i="17"/>
  <c r="R57" i="17"/>
  <c r="Q57" i="17"/>
  <c r="P57" i="17"/>
  <c r="E57" i="17"/>
  <c r="U57" i="17" s="1"/>
  <c r="S56" i="17"/>
  <c r="R56" i="17"/>
  <c r="Q56" i="17"/>
  <c r="P56" i="17"/>
  <c r="E56" i="17"/>
  <c r="S55" i="17"/>
  <c r="R55" i="17"/>
  <c r="Q55" i="17"/>
  <c r="P55" i="17"/>
  <c r="E55" i="17"/>
  <c r="U55" i="17" s="1"/>
  <c r="W53" i="17"/>
  <c r="V53" i="17"/>
  <c r="O53" i="17"/>
  <c r="N53" i="17"/>
  <c r="M53" i="17"/>
  <c r="L53" i="17"/>
  <c r="K53" i="17"/>
  <c r="J53" i="17"/>
  <c r="I53" i="17"/>
  <c r="S53" i="17" s="1"/>
  <c r="H53" i="17"/>
  <c r="G53" i="17"/>
  <c r="F53" i="17"/>
  <c r="C53" i="17"/>
  <c r="E53" i="17" s="1"/>
  <c r="B53" i="17"/>
  <c r="T52" i="17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U50" i="17" s="1"/>
  <c r="U49" i="17"/>
  <c r="S49" i="17"/>
  <c r="R49" i="17"/>
  <c r="Q49" i="17"/>
  <c r="P49" i="17"/>
  <c r="E49" i="17"/>
  <c r="T49" i="17" s="1"/>
  <c r="S48" i="17"/>
  <c r="R48" i="17"/>
  <c r="Q48" i="17"/>
  <c r="P48" i="17"/>
  <c r="E48" i="17"/>
  <c r="U48" i="17" s="1"/>
  <c r="S47" i="17"/>
  <c r="R47" i="17"/>
  <c r="Q47" i="17"/>
  <c r="P47" i="17"/>
  <c r="E47" i="17"/>
  <c r="S46" i="17"/>
  <c r="R46" i="17"/>
  <c r="Q46" i="17"/>
  <c r="P46" i="17"/>
  <c r="E46" i="17"/>
  <c r="U46" i="17" s="1"/>
  <c r="S45" i="17"/>
  <c r="R45" i="17"/>
  <c r="Q45" i="17"/>
  <c r="P45" i="17"/>
  <c r="E45" i="17"/>
  <c r="T45" i="17" s="1"/>
  <c r="U44" i="17"/>
  <c r="T44" i="17"/>
  <c r="S44" i="17"/>
  <c r="R44" i="17"/>
  <c r="Q44" i="17"/>
  <c r="P44" i="17"/>
  <c r="E44" i="17"/>
  <c r="S43" i="17"/>
  <c r="R43" i="17"/>
  <c r="Q43" i="17"/>
  <c r="P43" i="17"/>
  <c r="E43" i="17"/>
  <c r="S42" i="17"/>
  <c r="R42" i="17"/>
  <c r="Q42" i="17"/>
  <c r="P42" i="17"/>
  <c r="E42" i="17"/>
  <c r="U42" i="17" s="1"/>
  <c r="W40" i="17"/>
  <c r="V40" i="17"/>
  <c r="O40" i="17"/>
  <c r="N40" i="17"/>
  <c r="M40" i="17"/>
  <c r="L40" i="17"/>
  <c r="K40" i="17"/>
  <c r="J40" i="17"/>
  <c r="I40" i="17"/>
  <c r="S40" i="17" s="1"/>
  <c r="H40" i="17"/>
  <c r="P40" i="17" s="1"/>
  <c r="G40" i="17"/>
  <c r="F40" i="17"/>
  <c r="C40" i="17"/>
  <c r="B40" i="17"/>
  <c r="E40" i="17" s="1"/>
  <c r="S39" i="17"/>
  <c r="R39" i="17"/>
  <c r="Q39" i="17"/>
  <c r="P39" i="17"/>
  <c r="E39" i="17"/>
  <c r="U39" i="17" s="1"/>
  <c r="S38" i="17"/>
  <c r="R38" i="17"/>
  <c r="Q38" i="17"/>
  <c r="P38" i="17"/>
  <c r="E38" i="17"/>
  <c r="S37" i="17"/>
  <c r="R37" i="17"/>
  <c r="Q37" i="17"/>
  <c r="P37" i="17"/>
  <c r="E37" i="17"/>
  <c r="U37" i="17" s="1"/>
  <c r="S36" i="17"/>
  <c r="R36" i="17"/>
  <c r="Q36" i="17"/>
  <c r="P36" i="17"/>
  <c r="E36" i="17"/>
  <c r="T36" i="17" s="1"/>
  <c r="S35" i="17"/>
  <c r="R35" i="17"/>
  <c r="Q35" i="17"/>
  <c r="U35" i="17" s="1"/>
  <c r="P35" i="17"/>
  <c r="T35" i="17" s="1"/>
  <c r="E35" i="17"/>
  <c r="W33" i="17"/>
  <c r="V33" i="17"/>
  <c r="S33" i="17"/>
  <c r="O33" i="17"/>
  <c r="N33" i="17"/>
  <c r="M33" i="17"/>
  <c r="L33" i="17"/>
  <c r="K33" i="17"/>
  <c r="J33" i="17"/>
  <c r="I33" i="17"/>
  <c r="H33" i="17"/>
  <c r="R33" i="17" s="1"/>
  <c r="G33" i="17"/>
  <c r="F33" i="17"/>
  <c r="C33" i="17"/>
  <c r="B33" i="17"/>
  <c r="E33" i="17" s="1"/>
  <c r="S32" i="17"/>
  <c r="R32" i="17"/>
  <c r="Q32" i="17"/>
  <c r="P32" i="17"/>
  <c r="E32" i="17"/>
  <c r="U32" i="17" s="1"/>
  <c r="W30" i="17"/>
  <c r="V30" i="17"/>
  <c r="R30" i="17"/>
  <c r="O30" i="17"/>
  <c r="N30" i="17"/>
  <c r="M30" i="17"/>
  <c r="L30" i="17"/>
  <c r="K30" i="17"/>
  <c r="J30" i="17"/>
  <c r="I30" i="17"/>
  <c r="H30" i="17"/>
  <c r="G30" i="17"/>
  <c r="F30" i="17"/>
  <c r="E30" i="17"/>
  <c r="C30" i="17"/>
  <c r="B30" i="17"/>
  <c r="T29" i="17"/>
  <c r="S29" i="17"/>
  <c r="R29" i="17"/>
  <c r="Q29" i="17"/>
  <c r="P29" i="17"/>
  <c r="E29" i="17"/>
  <c r="U29" i="17" s="1"/>
  <c r="S28" i="17"/>
  <c r="R28" i="17"/>
  <c r="Q28" i="17"/>
  <c r="P28" i="17"/>
  <c r="E28" i="17"/>
  <c r="S27" i="17"/>
  <c r="R27" i="17"/>
  <c r="Q27" i="17"/>
  <c r="P27" i="17"/>
  <c r="E27" i="17"/>
  <c r="S26" i="17"/>
  <c r="R26" i="17"/>
  <c r="Q26" i="17"/>
  <c r="P26" i="17"/>
  <c r="E26" i="17"/>
  <c r="T26" i="17" s="1"/>
  <c r="W24" i="17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C24" i="17"/>
  <c r="B24" i="17"/>
  <c r="S23" i="17"/>
  <c r="R23" i="17"/>
  <c r="Q23" i="17"/>
  <c r="P23" i="17"/>
  <c r="E23" i="17"/>
  <c r="S22" i="17"/>
  <c r="R22" i="17"/>
  <c r="Q22" i="17"/>
  <c r="P22" i="17"/>
  <c r="E22" i="17"/>
  <c r="U22" i="17" s="1"/>
  <c r="U21" i="17"/>
  <c r="S21" i="17"/>
  <c r="R21" i="17"/>
  <c r="Q21" i="17"/>
  <c r="P21" i="17"/>
  <c r="E21" i="17"/>
  <c r="T21" i="17" s="1"/>
  <c r="S20" i="17"/>
  <c r="R20" i="17"/>
  <c r="Q20" i="17"/>
  <c r="P20" i="17"/>
  <c r="E20" i="17"/>
  <c r="U20" i="17" s="1"/>
  <c r="S19" i="17"/>
  <c r="R19" i="17"/>
  <c r="Q19" i="17"/>
  <c r="P19" i="17"/>
  <c r="E19" i="17"/>
  <c r="S18" i="17"/>
  <c r="R18" i="17"/>
  <c r="Q18" i="17"/>
  <c r="P18" i="17"/>
  <c r="E18" i="17"/>
  <c r="U18" i="17" s="1"/>
  <c r="W16" i="17"/>
  <c r="V16" i="17"/>
  <c r="O16" i="17"/>
  <c r="N16" i="17"/>
  <c r="M16" i="17"/>
  <c r="L16" i="17"/>
  <c r="K16" i="17"/>
  <c r="J16" i="17"/>
  <c r="I16" i="17"/>
  <c r="S16" i="17" s="1"/>
  <c r="H16" i="17"/>
  <c r="G16" i="17"/>
  <c r="F16" i="17"/>
  <c r="E16" i="17"/>
  <c r="C16" i="17"/>
  <c r="B16" i="17"/>
  <c r="U15" i="17"/>
  <c r="S15" i="17"/>
  <c r="R15" i="17"/>
  <c r="Q15" i="17"/>
  <c r="P15" i="17"/>
  <c r="E15" i="17"/>
  <c r="T15" i="17" s="1"/>
  <c r="S14" i="17"/>
  <c r="R14" i="17"/>
  <c r="Q14" i="17"/>
  <c r="P14" i="17"/>
  <c r="E14" i="17"/>
  <c r="T13" i="17"/>
  <c r="S13" i="17"/>
  <c r="R13" i="17"/>
  <c r="Q13" i="17"/>
  <c r="P13" i="17"/>
  <c r="E13" i="17"/>
  <c r="U13" i="17" s="1"/>
  <c r="S12" i="17"/>
  <c r="R12" i="17"/>
  <c r="Q12" i="17"/>
  <c r="P12" i="17"/>
  <c r="E12" i="17"/>
  <c r="T12" i="17" s="1"/>
  <c r="U11" i="17"/>
  <c r="S11" i="17"/>
  <c r="R11" i="17"/>
  <c r="Q11" i="17"/>
  <c r="P11" i="17"/>
  <c r="E11" i="17"/>
  <c r="T11" i="17" s="1"/>
  <c r="S10" i="17"/>
  <c r="R10" i="17"/>
  <c r="Q10" i="17"/>
  <c r="P10" i="17"/>
  <c r="E10" i="17"/>
  <c r="T9" i="17"/>
  <c r="S9" i="17"/>
  <c r="R9" i="17"/>
  <c r="Q9" i="17"/>
  <c r="P9" i="17"/>
  <c r="E9" i="17"/>
  <c r="S93" i="16"/>
  <c r="R93" i="16"/>
  <c r="Q93" i="16"/>
  <c r="P93" i="16"/>
  <c r="E93" i="16"/>
  <c r="T93" i="16" s="1"/>
  <c r="U92" i="16"/>
  <c r="S92" i="16"/>
  <c r="R92" i="16"/>
  <c r="Q92" i="16"/>
  <c r="P92" i="16"/>
  <c r="E92" i="16"/>
  <c r="T92" i="16" s="1"/>
  <c r="S91" i="16"/>
  <c r="R91" i="16"/>
  <c r="Q91" i="16"/>
  <c r="P91" i="16"/>
  <c r="E91" i="16"/>
  <c r="T90" i="16"/>
  <c r="S90" i="16"/>
  <c r="R90" i="16"/>
  <c r="Q90" i="16"/>
  <c r="P90" i="16"/>
  <c r="E90" i="16"/>
  <c r="U90" i="16" s="1"/>
  <c r="S89" i="16"/>
  <c r="R89" i="16"/>
  <c r="Q89" i="16"/>
  <c r="P89" i="16"/>
  <c r="E89" i="16"/>
  <c r="T89" i="16" s="1"/>
  <c r="U88" i="16"/>
  <c r="S88" i="16"/>
  <c r="R88" i="16"/>
  <c r="Q88" i="16"/>
  <c r="P88" i="16"/>
  <c r="E88" i="16"/>
  <c r="T88" i="16" s="1"/>
  <c r="S87" i="16"/>
  <c r="R87" i="16"/>
  <c r="Q87" i="16"/>
  <c r="P87" i="16"/>
  <c r="E87" i="16"/>
  <c r="T86" i="16"/>
  <c r="S86" i="16"/>
  <c r="R86" i="16"/>
  <c r="Q86" i="16"/>
  <c r="P86" i="16"/>
  <c r="E86" i="16"/>
  <c r="U86" i="16" s="1"/>
  <c r="W72" i="16"/>
  <c r="V72" i="16"/>
  <c r="O72" i="16"/>
  <c r="N72" i="16"/>
  <c r="M72" i="16"/>
  <c r="L72" i="16"/>
  <c r="K72" i="16"/>
  <c r="J72" i="16"/>
  <c r="I72" i="16"/>
  <c r="S72" i="16" s="1"/>
  <c r="H72" i="16"/>
  <c r="G72" i="16"/>
  <c r="F72" i="16"/>
  <c r="C72" i="16"/>
  <c r="B72" i="16"/>
  <c r="E72" i="16" s="1"/>
  <c r="W71" i="16"/>
  <c r="V71" i="16"/>
  <c r="O71" i="16"/>
  <c r="N71" i="16"/>
  <c r="M71" i="16"/>
  <c r="L71" i="16"/>
  <c r="K71" i="16"/>
  <c r="J71" i="16"/>
  <c r="I71" i="16"/>
  <c r="S71" i="16" s="1"/>
  <c r="H71" i="16"/>
  <c r="R71" i="16" s="1"/>
  <c r="G71" i="16"/>
  <c r="F71" i="16"/>
  <c r="C71" i="16"/>
  <c r="B71" i="16"/>
  <c r="E71" i="16" s="1"/>
  <c r="W70" i="16"/>
  <c r="V70" i="16"/>
  <c r="S70" i="16"/>
  <c r="O70" i="16"/>
  <c r="N70" i="16"/>
  <c r="M70" i="16"/>
  <c r="L70" i="16"/>
  <c r="K70" i="16"/>
  <c r="J70" i="16"/>
  <c r="I70" i="16"/>
  <c r="H70" i="16"/>
  <c r="R70" i="16" s="1"/>
  <c r="G70" i="16"/>
  <c r="F70" i="16"/>
  <c r="C70" i="16"/>
  <c r="B70" i="16"/>
  <c r="E70" i="16" s="1"/>
  <c r="S69" i="16"/>
  <c r="R69" i="16"/>
  <c r="Q69" i="16"/>
  <c r="P69" i="16"/>
  <c r="T69" i="16" s="1"/>
  <c r="E69" i="16"/>
  <c r="W67" i="16"/>
  <c r="V67" i="16"/>
  <c r="O67" i="16"/>
  <c r="N67" i="16"/>
  <c r="M67" i="16"/>
  <c r="L67" i="16"/>
  <c r="K67" i="16"/>
  <c r="J67" i="16"/>
  <c r="I67" i="16"/>
  <c r="S67" i="16" s="1"/>
  <c r="H67" i="16"/>
  <c r="G67" i="16"/>
  <c r="F67" i="16"/>
  <c r="C67" i="16"/>
  <c r="B67" i="16"/>
  <c r="W66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C66" i="16"/>
  <c r="B66" i="16"/>
  <c r="E66" i="16" s="1"/>
  <c r="S65" i="16"/>
  <c r="R65" i="16"/>
  <c r="Q65" i="16"/>
  <c r="P65" i="16"/>
  <c r="E65" i="16"/>
  <c r="S64" i="16"/>
  <c r="R64" i="16"/>
  <c r="Q64" i="16"/>
  <c r="P64" i="16"/>
  <c r="E64" i="16"/>
  <c r="S63" i="16"/>
  <c r="R63" i="16"/>
  <c r="Q63" i="16"/>
  <c r="P63" i="16"/>
  <c r="E63" i="16"/>
  <c r="T63" i="16" s="1"/>
  <c r="T62" i="16"/>
  <c r="S62" i="16"/>
  <c r="R62" i="16"/>
  <c r="Q62" i="16"/>
  <c r="P62" i="16"/>
  <c r="E62" i="16"/>
  <c r="U62" i="16" s="1"/>
  <c r="S61" i="16"/>
  <c r="R61" i="16"/>
  <c r="Q61" i="16"/>
  <c r="P61" i="16"/>
  <c r="E61" i="16"/>
  <c r="V59" i="16"/>
  <c r="O59" i="16"/>
  <c r="N59" i="16"/>
  <c r="M59" i="16"/>
  <c r="L59" i="16"/>
  <c r="K59" i="16"/>
  <c r="J59" i="16"/>
  <c r="I59" i="16"/>
  <c r="H59" i="16"/>
  <c r="G59" i="16"/>
  <c r="F59" i="16"/>
  <c r="C59" i="16"/>
  <c r="E59" i="16" s="1"/>
  <c r="B59" i="16"/>
  <c r="S58" i="16"/>
  <c r="R58" i="16"/>
  <c r="Q58" i="16"/>
  <c r="P58" i="16"/>
  <c r="E58" i="16"/>
  <c r="S57" i="16"/>
  <c r="R57" i="16"/>
  <c r="Q57" i="16"/>
  <c r="P57" i="16"/>
  <c r="E57" i="16"/>
  <c r="S56" i="16"/>
  <c r="R56" i="16"/>
  <c r="Q56" i="16"/>
  <c r="P56" i="16"/>
  <c r="E56" i="16"/>
  <c r="U56" i="16" s="1"/>
  <c r="S55" i="16"/>
  <c r="R55" i="16"/>
  <c r="Q55" i="16"/>
  <c r="P55" i="16"/>
  <c r="E55" i="16"/>
  <c r="W53" i="16"/>
  <c r="V53" i="16"/>
  <c r="O53" i="16"/>
  <c r="N53" i="16"/>
  <c r="M53" i="16"/>
  <c r="L53" i="16"/>
  <c r="K53" i="16"/>
  <c r="J53" i="16"/>
  <c r="I53" i="16"/>
  <c r="S53" i="16" s="1"/>
  <c r="H53" i="16"/>
  <c r="R53" i="16" s="1"/>
  <c r="G53" i="16"/>
  <c r="F53" i="16"/>
  <c r="C53" i="16"/>
  <c r="B53" i="16"/>
  <c r="E53" i="16" s="1"/>
  <c r="S52" i="16"/>
  <c r="R52" i="16"/>
  <c r="Q52" i="16"/>
  <c r="P52" i="16"/>
  <c r="E52" i="16"/>
  <c r="S51" i="16"/>
  <c r="R51" i="16"/>
  <c r="Q51" i="16"/>
  <c r="P51" i="16"/>
  <c r="E51" i="16"/>
  <c r="U50" i="16"/>
  <c r="S50" i="16"/>
  <c r="R50" i="16"/>
  <c r="Q50" i="16"/>
  <c r="P50" i="16"/>
  <c r="E50" i="16"/>
  <c r="T50" i="16" s="1"/>
  <c r="T49" i="16"/>
  <c r="S49" i="16"/>
  <c r="R49" i="16"/>
  <c r="Q49" i="16"/>
  <c r="P49" i="16"/>
  <c r="E49" i="16"/>
  <c r="U49" i="16" s="1"/>
  <c r="S48" i="16"/>
  <c r="R48" i="16"/>
  <c r="Q48" i="16"/>
  <c r="P48" i="16"/>
  <c r="E48" i="16"/>
  <c r="S47" i="16"/>
  <c r="R47" i="16"/>
  <c r="Q47" i="16"/>
  <c r="P47" i="16"/>
  <c r="E47" i="16"/>
  <c r="U47" i="16" s="1"/>
  <c r="U46" i="16"/>
  <c r="S46" i="16"/>
  <c r="R46" i="16"/>
  <c r="Q46" i="16"/>
  <c r="P46" i="16"/>
  <c r="E46" i="16"/>
  <c r="T46" i="16" s="1"/>
  <c r="S45" i="16"/>
  <c r="R45" i="16"/>
  <c r="Q45" i="16"/>
  <c r="P45" i="16"/>
  <c r="E45" i="16"/>
  <c r="U45" i="16" s="1"/>
  <c r="S44" i="16"/>
  <c r="R44" i="16"/>
  <c r="Q44" i="16"/>
  <c r="P44" i="16"/>
  <c r="E44" i="16"/>
  <c r="T43" i="16"/>
  <c r="S43" i="16"/>
  <c r="R43" i="16"/>
  <c r="Q43" i="16"/>
  <c r="P43" i="16"/>
  <c r="E43" i="16"/>
  <c r="S42" i="16"/>
  <c r="R42" i="16"/>
  <c r="Q42" i="16"/>
  <c r="P42" i="16"/>
  <c r="E42" i="16"/>
  <c r="T42" i="16" s="1"/>
  <c r="W40" i="16"/>
  <c r="V40" i="16"/>
  <c r="O40" i="16"/>
  <c r="N40" i="16"/>
  <c r="M40" i="16"/>
  <c r="L40" i="16"/>
  <c r="K40" i="16"/>
  <c r="J40" i="16"/>
  <c r="I40" i="16"/>
  <c r="S40" i="16" s="1"/>
  <c r="H40" i="16"/>
  <c r="R40" i="16" s="1"/>
  <c r="G40" i="16"/>
  <c r="F40" i="16"/>
  <c r="C40" i="16"/>
  <c r="B40" i="16"/>
  <c r="S39" i="16"/>
  <c r="R39" i="16"/>
  <c r="Q39" i="16"/>
  <c r="P39" i="16"/>
  <c r="E39" i="16"/>
  <c r="T38" i="16"/>
  <c r="S38" i="16"/>
  <c r="R38" i="16"/>
  <c r="Q38" i="16"/>
  <c r="P38" i="16"/>
  <c r="E38" i="16"/>
  <c r="U38" i="16" s="1"/>
  <c r="S37" i="16"/>
  <c r="R37" i="16"/>
  <c r="Q37" i="16"/>
  <c r="P37" i="16"/>
  <c r="E37" i="16"/>
  <c r="T37" i="16" s="1"/>
  <c r="S36" i="16"/>
  <c r="R36" i="16"/>
  <c r="Q36" i="16"/>
  <c r="P36" i="16"/>
  <c r="E36" i="16"/>
  <c r="S35" i="16"/>
  <c r="R35" i="16"/>
  <c r="Q35" i="16"/>
  <c r="P35" i="16"/>
  <c r="E35" i="16"/>
  <c r="W33" i="16"/>
  <c r="V33" i="16"/>
  <c r="O33" i="16"/>
  <c r="N33" i="16"/>
  <c r="M33" i="16"/>
  <c r="L33" i="16"/>
  <c r="K33" i="16"/>
  <c r="J33" i="16"/>
  <c r="I33" i="16"/>
  <c r="Q33" i="16" s="1"/>
  <c r="H33" i="16"/>
  <c r="P33" i="16" s="1"/>
  <c r="G33" i="16"/>
  <c r="F33" i="16"/>
  <c r="C33" i="16"/>
  <c r="E33" i="16" s="1"/>
  <c r="B33" i="16"/>
  <c r="S32" i="16"/>
  <c r="R32" i="16"/>
  <c r="Q32" i="16"/>
  <c r="U32" i="16" s="1"/>
  <c r="P32" i="16"/>
  <c r="E32" i="16"/>
  <c r="W30" i="16"/>
  <c r="V30" i="16"/>
  <c r="O30" i="16"/>
  <c r="N30" i="16"/>
  <c r="M30" i="16"/>
  <c r="L30" i="16"/>
  <c r="K30" i="16"/>
  <c r="J30" i="16"/>
  <c r="I30" i="16"/>
  <c r="S30" i="16" s="1"/>
  <c r="H30" i="16"/>
  <c r="R30" i="16" s="1"/>
  <c r="G30" i="16"/>
  <c r="F30" i="16"/>
  <c r="C30" i="16"/>
  <c r="B30" i="16"/>
  <c r="S29" i="16"/>
  <c r="R29" i="16"/>
  <c r="Q29" i="16"/>
  <c r="P29" i="16"/>
  <c r="E29" i="16"/>
  <c r="S28" i="16"/>
  <c r="R28" i="16"/>
  <c r="Q28" i="16"/>
  <c r="P28" i="16"/>
  <c r="E28" i="16"/>
  <c r="U28" i="16" s="1"/>
  <c r="S27" i="16"/>
  <c r="R27" i="16"/>
  <c r="Q27" i="16"/>
  <c r="P27" i="16"/>
  <c r="E27" i="16"/>
  <c r="T27" i="16" s="1"/>
  <c r="T26" i="16"/>
  <c r="S26" i="16"/>
  <c r="R26" i="16"/>
  <c r="Q26" i="16"/>
  <c r="P26" i="16"/>
  <c r="E26" i="16"/>
  <c r="U26" i="16" s="1"/>
  <c r="W24" i="16"/>
  <c r="V24" i="16"/>
  <c r="Q24" i="16"/>
  <c r="O24" i="16"/>
  <c r="N24" i="16"/>
  <c r="M24" i="16"/>
  <c r="L24" i="16"/>
  <c r="K24" i="16"/>
  <c r="J24" i="16"/>
  <c r="I24" i="16"/>
  <c r="S24" i="16" s="1"/>
  <c r="H24" i="16"/>
  <c r="R24" i="16" s="1"/>
  <c r="G24" i="16"/>
  <c r="F24" i="16"/>
  <c r="C24" i="16"/>
  <c r="B24" i="16"/>
  <c r="E24" i="16" s="1"/>
  <c r="S23" i="16"/>
  <c r="R23" i="16"/>
  <c r="Q23" i="16"/>
  <c r="P23" i="16"/>
  <c r="E23" i="16"/>
  <c r="U23" i="16" s="1"/>
  <c r="S22" i="16"/>
  <c r="R22" i="16"/>
  <c r="Q22" i="16"/>
  <c r="P22" i="16"/>
  <c r="E22" i="16"/>
  <c r="T22" i="16" s="1"/>
  <c r="S21" i="16"/>
  <c r="R21" i="16"/>
  <c r="Q21" i="16"/>
  <c r="P21" i="16"/>
  <c r="E21" i="16"/>
  <c r="U20" i="16"/>
  <c r="S20" i="16"/>
  <c r="R20" i="16"/>
  <c r="Q20" i="16"/>
  <c r="P20" i="16"/>
  <c r="E20" i="16"/>
  <c r="T20" i="16" s="1"/>
  <c r="T19" i="16"/>
  <c r="S19" i="16"/>
  <c r="R19" i="16"/>
  <c r="Q19" i="16"/>
  <c r="P19" i="16"/>
  <c r="E19" i="16"/>
  <c r="U19" i="16" s="1"/>
  <c r="S18" i="16"/>
  <c r="R18" i="16"/>
  <c r="Q18" i="16"/>
  <c r="P18" i="16"/>
  <c r="E18" i="16"/>
  <c r="T18" i="16" s="1"/>
  <c r="W16" i="16"/>
  <c r="V16" i="16"/>
  <c r="O16" i="16"/>
  <c r="N16" i="16"/>
  <c r="M16" i="16"/>
  <c r="L16" i="16"/>
  <c r="K16" i="16"/>
  <c r="J16" i="16"/>
  <c r="I16" i="16"/>
  <c r="S16" i="16" s="1"/>
  <c r="H16" i="16"/>
  <c r="R16" i="16" s="1"/>
  <c r="G16" i="16"/>
  <c r="F16" i="16"/>
  <c r="C16" i="16"/>
  <c r="B16" i="16"/>
  <c r="U15" i="16"/>
  <c r="S15" i="16"/>
  <c r="R15" i="16"/>
  <c r="Q15" i="16"/>
  <c r="P15" i="16"/>
  <c r="E15" i="16"/>
  <c r="T15" i="16" s="1"/>
  <c r="U14" i="16"/>
  <c r="T14" i="16"/>
  <c r="S14" i="16"/>
  <c r="R14" i="16"/>
  <c r="Q14" i="16"/>
  <c r="P14" i="16"/>
  <c r="E14" i="16"/>
  <c r="S13" i="16"/>
  <c r="R13" i="16"/>
  <c r="Q13" i="16"/>
  <c r="P13" i="16"/>
  <c r="E13" i="16"/>
  <c r="T13" i="16" s="1"/>
  <c r="S12" i="16"/>
  <c r="R12" i="16"/>
  <c r="Q12" i="16"/>
  <c r="P12" i="16"/>
  <c r="E12" i="16"/>
  <c r="S11" i="16"/>
  <c r="R11" i="16"/>
  <c r="Q11" i="16"/>
  <c r="P11" i="16"/>
  <c r="E11" i="16"/>
  <c r="T11" i="16" s="1"/>
  <c r="S10" i="16"/>
  <c r="R10" i="16"/>
  <c r="Q10" i="16"/>
  <c r="U10" i="16" s="1"/>
  <c r="P10" i="16"/>
  <c r="E10" i="16"/>
  <c r="T10" i="16" s="1"/>
  <c r="S9" i="16"/>
  <c r="R9" i="16"/>
  <c r="Q9" i="16"/>
  <c r="P9" i="16"/>
  <c r="E9" i="16"/>
  <c r="U9" i="16" s="1"/>
  <c r="S93" i="15"/>
  <c r="R93" i="15"/>
  <c r="Q93" i="15"/>
  <c r="P93" i="15"/>
  <c r="E93" i="15"/>
  <c r="U93" i="15" s="1"/>
  <c r="S92" i="15"/>
  <c r="R92" i="15"/>
  <c r="Q92" i="15"/>
  <c r="P92" i="15"/>
  <c r="E92" i="15"/>
  <c r="T92" i="15" s="1"/>
  <c r="S91" i="15"/>
  <c r="R91" i="15"/>
  <c r="Q91" i="15"/>
  <c r="P91" i="15"/>
  <c r="E91" i="15"/>
  <c r="T91" i="15" s="1"/>
  <c r="S90" i="15"/>
  <c r="R90" i="15"/>
  <c r="Q90" i="15"/>
  <c r="P90" i="15"/>
  <c r="E90" i="15"/>
  <c r="S89" i="15"/>
  <c r="R89" i="15"/>
  <c r="Q89" i="15"/>
  <c r="P89" i="15"/>
  <c r="E89" i="15"/>
  <c r="U89" i="15" s="1"/>
  <c r="S88" i="15"/>
  <c r="R88" i="15"/>
  <c r="Q88" i="15"/>
  <c r="P88" i="15"/>
  <c r="E88" i="15"/>
  <c r="T88" i="15" s="1"/>
  <c r="S87" i="15"/>
  <c r="R87" i="15"/>
  <c r="Q87" i="15"/>
  <c r="P87" i="15"/>
  <c r="E87" i="15"/>
  <c r="S86" i="15"/>
  <c r="R86" i="15"/>
  <c r="Q86" i="15"/>
  <c r="P86" i="15"/>
  <c r="E86" i="15"/>
  <c r="W72" i="15"/>
  <c r="V72" i="15"/>
  <c r="O72" i="15"/>
  <c r="N72" i="15"/>
  <c r="M72" i="15"/>
  <c r="L72" i="15"/>
  <c r="K72" i="15"/>
  <c r="J72" i="15"/>
  <c r="I72" i="15"/>
  <c r="Q72" i="15" s="1"/>
  <c r="H72" i="15"/>
  <c r="G72" i="15"/>
  <c r="F72" i="15"/>
  <c r="C72" i="15"/>
  <c r="B72" i="15"/>
  <c r="W71" i="15"/>
  <c r="V71" i="15"/>
  <c r="S71" i="15"/>
  <c r="O71" i="15"/>
  <c r="N71" i="15"/>
  <c r="M71" i="15"/>
  <c r="L71" i="15"/>
  <c r="K71" i="15"/>
  <c r="J71" i="15"/>
  <c r="I71" i="15"/>
  <c r="Q71" i="15" s="1"/>
  <c r="H71" i="15"/>
  <c r="G71" i="15"/>
  <c r="F71" i="15"/>
  <c r="C71" i="15"/>
  <c r="B71" i="15"/>
  <c r="E71" i="15" s="1"/>
  <c r="W70" i="15"/>
  <c r="V70" i="15"/>
  <c r="O70" i="15"/>
  <c r="N70" i="15"/>
  <c r="M70" i="15"/>
  <c r="L70" i="15"/>
  <c r="K70" i="15"/>
  <c r="J70" i="15"/>
  <c r="I70" i="15"/>
  <c r="S70" i="15" s="1"/>
  <c r="H70" i="15"/>
  <c r="P70" i="15" s="1"/>
  <c r="G70" i="15"/>
  <c r="F70" i="15"/>
  <c r="C70" i="15"/>
  <c r="B70" i="15"/>
  <c r="E70" i="15" s="1"/>
  <c r="S69" i="15"/>
  <c r="R69" i="15"/>
  <c r="Q69" i="15"/>
  <c r="U69" i="15" s="1"/>
  <c r="P69" i="15"/>
  <c r="E69" i="15"/>
  <c r="W67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W66" i="15"/>
  <c r="V66" i="15"/>
  <c r="O66" i="15"/>
  <c r="N66" i="15"/>
  <c r="M66" i="15"/>
  <c r="L66" i="15"/>
  <c r="K66" i="15"/>
  <c r="J66" i="15"/>
  <c r="I66" i="15"/>
  <c r="H66" i="15"/>
  <c r="G66" i="15"/>
  <c r="F66" i="15"/>
  <c r="C66" i="15"/>
  <c r="B66" i="15"/>
  <c r="U65" i="15"/>
  <c r="S65" i="15"/>
  <c r="R65" i="15"/>
  <c r="Q65" i="15"/>
  <c r="P65" i="15"/>
  <c r="E65" i="15"/>
  <c r="T65" i="15" s="1"/>
  <c r="U64" i="15"/>
  <c r="T64" i="15"/>
  <c r="S64" i="15"/>
  <c r="R64" i="15"/>
  <c r="Q64" i="15"/>
  <c r="P64" i="15"/>
  <c r="E64" i="15"/>
  <c r="S63" i="15"/>
  <c r="R63" i="15"/>
  <c r="Q63" i="15"/>
  <c r="P63" i="15"/>
  <c r="E63" i="15"/>
  <c r="U63" i="15" s="1"/>
  <c r="S62" i="15"/>
  <c r="R62" i="15"/>
  <c r="Q62" i="15"/>
  <c r="P62" i="15"/>
  <c r="E62" i="15"/>
  <c r="T62" i="15" s="1"/>
  <c r="U61" i="15"/>
  <c r="S61" i="15"/>
  <c r="R61" i="15"/>
  <c r="Q61" i="15"/>
  <c r="P61" i="15"/>
  <c r="E61" i="15"/>
  <c r="T61" i="15" s="1"/>
  <c r="V59" i="15"/>
  <c r="S59" i="15"/>
  <c r="O59" i="15"/>
  <c r="N59" i="15"/>
  <c r="M59" i="15"/>
  <c r="L59" i="15"/>
  <c r="K59" i="15"/>
  <c r="J59" i="15"/>
  <c r="I59" i="15"/>
  <c r="H59" i="15"/>
  <c r="P59" i="15" s="1"/>
  <c r="G59" i="15"/>
  <c r="F59" i="15"/>
  <c r="C59" i="15"/>
  <c r="B59" i="15"/>
  <c r="S58" i="15"/>
  <c r="R58" i="15"/>
  <c r="Q58" i="15"/>
  <c r="P58" i="15"/>
  <c r="E58" i="15"/>
  <c r="T58" i="15" s="1"/>
  <c r="U57" i="15"/>
  <c r="S57" i="15"/>
  <c r="R57" i="15"/>
  <c r="Q57" i="15"/>
  <c r="P57" i="15"/>
  <c r="E57" i="15"/>
  <c r="T57" i="15" s="1"/>
  <c r="U56" i="15"/>
  <c r="T56" i="15"/>
  <c r="S56" i="15"/>
  <c r="R56" i="15"/>
  <c r="Q56" i="15"/>
  <c r="P56" i="15"/>
  <c r="E56" i="15"/>
  <c r="S55" i="15"/>
  <c r="R55" i="15"/>
  <c r="Q55" i="15"/>
  <c r="P55" i="15"/>
  <c r="E55" i="15"/>
  <c r="U55" i="15" s="1"/>
  <c r="W53" i="15"/>
  <c r="V53" i="15"/>
  <c r="O53" i="15"/>
  <c r="N53" i="15"/>
  <c r="M53" i="15"/>
  <c r="L53" i="15"/>
  <c r="K53" i="15"/>
  <c r="J53" i="15"/>
  <c r="I53" i="15"/>
  <c r="H53" i="15"/>
  <c r="G53" i="15"/>
  <c r="F53" i="15"/>
  <c r="C53" i="15"/>
  <c r="B53" i="15"/>
  <c r="U52" i="15"/>
  <c r="S52" i="15"/>
  <c r="R52" i="15"/>
  <c r="Q52" i="15"/>
  <c r="P52" i="15"/>
  <c r="E52" i="15"/>
  <c r="T52" i="15" s="1"/>
  <c r="U51" i="15"/>
  <c r="T51" i="15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T49" i="15" s="1"/>
  <c r="U48" i="15"/>
  <c r="S48" i="15"/>
  <c r="R48" i="15"/>
  <c r="Q48" i="15"/>
  <c r="P48" i="15"/>
  <c r="E48" i="15"/>
  <c r="T48" i="15" s="1"/>
  <c r="T47" i="15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S45" i="15"/>
  <c r="R45" i="15"/>
  <c r="Q45" i="15"/>
  <c r="P45" i="15"/>
  <c r="E45" i="15"/>
  <c r="T45" i="15" s="1"/>
  <c r="U44" i="15"/>
  <c r="S44" i="15"/>
  <c r="R44" i="15"/>
  <c r="Q44" i="15"/>
  <c r="P44" i="15"/>
  <c r="E44" i="15"/>
  <c r="T44" i="15" s="1"/>
  <c r="U43" i="15"/>
  <c r="S43" i="15"/>
  <c r="R43" i="15"/>
  <c r="Q43" i="15"/>
  <c r="P43" i="15"/>
  <c r="E43" i="15"/>
  <c r="T43" i="15" s="1"/>
  <c r="S42" i="15"/>
  <c r="R42" i="15"/>
  <c r="Q42" i="15"/>
  <c r="P42" i="15"/>
  <c r="E42" i="15"/>
  <c r="U42" i="15" s="1"/>
  <c r="W40" i="15"/>
  <c r="V40" i="15"/>
  <c r="O40" i="15"/>
  <c r="N40" i="15"/>
  <c r="M40" i="15"/>
  <c r="L40" i="15"/>
  <c r="K40" i="15"/>
  <c r="J40" i="15"/>
  <c r="I40" i="15"/>
  <c r="H40" i="15"/>
  <c r="G40" i="15"/>
  <c r="F40" i="15"/>
  <c r="C40" i="15"/>
  <c r="B40" i="15"/>
  <c r="E40" i="15" s="1"/>
  <c r="U39" i="15"/>
  <c r="S39" i="15"/>
  <c r="R39" i="15"/>
  <c r="Q39" i="15"/>
  <c r="P39" i="15"/>
  <c r="E39" i="15"/>
  <c r="T39" i="15" s="1"/>
  <c r="U38" i="15"/>
  <c r="T38" i="15"/>
  <c r="S38" i="15"/>
  <c r="R38" i="15"/>
  <c r="Q38" i="15"/>
  <c r="P38" i="15"/>
  <c r="E38" i="15"/>
  <c r="S37" i="15"/>
  <c r="R37" i="15"/>
  <c r="Q37" i="15"/>
  <c r="P37" i="15"/>
  <c r="E37" i="15"/>
  <c r="U37" i="15" s="1"/>
  <c r="S36" i="15"/>
  <c r="R36" i="15"/>
  <c r="Q36" i="15"/>
  <c r="P36" i="15"/>
  <c r="E36" i="15"/>
  <c r="T36" i="15" s="1"/>
  <c r="S35" i="15"/>
  <c r="R35" i="15"/>
  <c r="Q35" i="15"/>
  <c r="U35" i="15" s="1"/>
  <c r="P35" i="15"/>
  <c r="E35" i="15"/>
  <c r="T35" i="15" s="1"/>
  <c r="W33" i="15"/>
  <c r="V33" i="15"/>
  <c r="O33" i="15"/>
  <c r="N33" i="15"/>
  <c r="M33" i="15"/>
  <c r="L33" i="15"/>
  <c r="K33" i="15"/>
  <c r="J33" i="15"/>
  <c r="I33" i="15"/>
  <c r="H33" i="15"/>
  <c r="R33" i="15" s="1"/>
  <c r="G33" i="15"/>
  <c r="F33" i="15"/>
  <c r="C33" i="15"/>
  <c r="B33" i="15"/>
  <c r="S32" i="15"/>
  <c r="R32" i="15"/>
  <c r="Q32" i="15"/>
  <c r="P32" i="15"/>
  <c r="E32" i="15"/>
  <c r="U32" i="15" s="1"/>
  <c r="W30" i="15"/>
  <c r="V30" i="15"/>
  <c r="O30" i="15"/>
  <c r="N30" i="15"/>
  <c r="M30" i="15"/>
  <c r="L30" i="15"/>
  <c r="K30" i="15"/>
  <c r="J30" i="15"/>
  <c r="I30" i="15"/>
  <c r="H30" i="15"/>
  <c r="G30" i="15"/>
  <c r="F30" i="15"/>
  <c r="C30" i="15"/>
  <c r="B30" i="15"/>
  <c r="E30" i="15" s="1"/>
  <c r="U29" i="15"/>
  <c r="S29" i="15"/>
  <c r="R29" i="15"/>
  <c r="Q29" i="15"/>
  <c r="P29" i="15"/>
  <c r="E29" i="15"/>
  <c r="T29" i="15" s="1"/>
  <c r="T28" i="15"/>
  <c r="S28" i="15"/>
  <c r="R28" i="15"/>
  <c r="Q28" i="15"/>
  <c r="P28" i="15"/>
  <c r="E28" i="15"/>
  <c r="U28" i="15" s="1"/>
  <c r="S27" i="15"/>
  <c r="R27" i="15"/>
  <c r="Q27" i="15"/>
  <c r="P27" i="15"/>
  <c r="E27" i="15"/>
  <c r="U27" i="15" s="1"/>
  <c r="S26" i="15"/>
  <c r="R26" i="15"/>
  <c r="Q26" i="15"/>
  <c r="P26" i="15"/>
  <c r="E26" i="15"/>
  <c r="T26" i="15" s="1"/>
  <c r="W24" i="15"/>
  <c r="V24" i="15"/>
  <c r="O24" i="15"/>
  <c r="N24" i="15"/>
  <c r="M24" i="15"/>
  <c r="L24" i="15"/>
  <c r="K24" i="15"/>
  <c r="J24" i="15"/>
  <c r="I24" i="15"/>
  <c r="S24" i="15" s="1"/>
  <c r="H24" i="15"/>
  <c r="G24" i="15"/>
  <c r="F24" i="15"/>
  <c r="C24" i="15"/>
  <c r="E24" i="15" s="1"/>
  <c r="B24" i="15"/>
  <c r="U23" i="15"/>
  <c r="T23" i="15"/>
  <c r="S23" i="15"/>
  <c r="R23" i="15"/>
  <c r="Q23" i="15"/>
  <c r="P23" i="15"/>
  <c r="E23" i="15"/>
  <c r="S22" i="15"/>
  <c r="R22" i="15"/>
  <c r="Q22" i="15"/>
  <c r="P22" i="15"/>
  <c r="E22" i="15"/>
  <c r="U22" i="15" s="1"/>
  <c r="S21" i="15"/>
  <c r="R21" i="15"/>
  <c r="Q21" i="15"/>
  <c r="P21" i="15"/>
  <c r="E21" i="15"/>
  <c r="T21" i="15" s="1"/>
  <c r="U20" i="15"/>
  <c r="S20" i="15"/>
  <c r="R20" i="15"/>
  <c r="Q20" i="15"/>
  <c r="P20" i="15"/>
  <c r="E20" i="15"/>
  <c r="T20" i="15" s="1"/>
  <c r="T19" i="15"/>
  <c r="S19" i="15"/>
  <c r="R19" i="15"/>
  <c r="Q19" i="15"/>
  <c r="P19" i="15"/>
  <c r="E19" i="15"/>
  <c r="U19" i="15" s="1"/>
  <c r="S18" i="15"/>
  <c r="R18" i="15"/>
  <c r="Q18" i="15"/>
  <c r="P18" i="15"/>
  <c r="E18" i="15"/>
  <c r="U18" i="15" s="1"/>
  <c r="W16" i="15"/>
  <c r="V16" i="15"/>
  <c r="O16" i="15"/>
  <c r="N16" i="15"/>
  <c r="M16" i="15"/>
  <c r="L16" i="15"/>
  <c r="K16" i="15"/>
  <c r="J16" i="15"/>
  <c r="I16" i="15"/>
  <c r="H16" i="15"/>
  <c r="G16" i="15"/>
  <c r="F16" i="15"/>
  <c r="C16" i="15"/>
  <c r="B16" i="15"/>
  <c r="S15" i="15"/>
  <c r="R15" i="15"/>
  <c r="Q15" i="15"/>
  <c r="P15" i="15"/>
  <c r="E15" i="15"/>
  <c r="U14" i="15"/>
  <c r="T14" i="15"/>
  <c r="S14" i="15"/>
  <c r="R14" i="15"/>
  <c r="Q14" i="15"/>
  <c r="P14" i="15"/>
  <c r="E14" i="15"/>
  <c r="S13" i="15"/>
  <c r="R13" i="15"/>
  <c r="Q13" i="15"/>
  <c r="P13" i="15"/>
  <c r="E13" i="15"/>
  <c r="U13" i="15" s="1"/>
  <c r="S12" i="15"/>
  <c r="R12" i="15"/>
  <c r="Q12" i="15"/>
  <c r="P12" i="15"/>
  <c r="E12" i="15"/>
  <c r="T12" i="15" s="1"/>
  <c r="U11" i="15"/>
  <c r="S11" i="15"/>
  <c r="R11" i="15"/>
  <c r="Q11" i="15"/>
  <c r="P11" i="15"/>
  <c r="E11" i="15"/>
  <c r="T11" i="15" s="1"/>
  <c r="S10" i="15"/>
  <c r="R10" i="15"/>
  <c r="Q10" i="15"/>
  <c r="U10" i="15" s="1"/>
  <c r="P10" i="15"/>
  <c r="T10" i="15" s="1"/>
  <c r="E10" i="15"/>
  <c r="S9" i="15"/>
  <c r="R9" i="15"/>
  <c r="Q9" i="15"/>
  <c r="P9" i="15"/>
  <c r="E9" i="15"/>
  <c r="S93" i="14"/>
  <c r="R93" i="14"/>
  <c r="Q93" i="14"/>
  <c r="P93" i="14"/>
  <c r="E93" i="14"/>
  <c r="T93" i="14" s="1"/>
  <c r="S92" i="14"/>
  <c r="R92" i="14"/>
  <c r="Q92" i="14"/>
  <c r="P92" i="14"/>
  <c r="E92" i="14"/>
  <c r="T92" i="14" s="1"/>
  <c r="S91" i="14"/>
  <c r="R91" i="14"/>
  <c r="Q91" i="14"/>
  <c r="P91" i="14"/>
  <c r="E91" i="14"/>
  <c r="U91" i="14" s="1"/>
  <c r="S90" i="14"/>
  <c r="R90" i="14"/>
  <c r="Q90" i="14"/>
  <c r="P90" i="14"/>
  <c r="E90" i="14"/>
  <c r="U90" i="14" s="1"/>
  <c r="S89" i="14"/>
  <c r="R89" i="14"/>
  <c r="Q89" i="14"/>
  <c r="P89" i="14"/>
  <c r="E89" i="14"/>
  <c r="T89" i="14" s="1"/>
  <c r="S88" i="14"/>
  <c r="R88" i="14"/>
  <c r="Q88" i="14"/>
  <c r="P88" i="14"/>
  <c r="E88" i="14"/>
  <c r="T88" i="14" s="1"/>
  <c r="S87" i="14"/>
  <c r="R87" i="14"/>
  <c r="Q87" i="14"/>
  <c r="P87" i="14"/>
  <c r="E87" i="14"/>
  <c r="U87" i="14" s="1"/>
  <c r="S86" i="14"/>
  <c r="R86" i="14"/>
  <c r="Q86" i="14"/>
  <c r="P86" i="14"/>
  <c r="E86" i="14"/>
  <c r="U86" i="14" s="1"/>
  <c r="W72" i="14"/>
  <c r="V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E72" i="14" s="1"/>
  <c r="W71" i="14"/>
  <c r="V71" i="14"/>
  <c r="O71" i="14"/>
  <c r="N71" i="14"/>
  <c r="M71" i="14"/>
  <c r="L71" i="14"/>
  <c r="K71" i="14"/>
  <c r="J71" i="14"/>
  <c r="I71" i="14"/>
  <c r="S71" i="14" s="1"/>
  <c r="H71" i="14"/>
  <c r="P71" i="14" s="1"/>
  <c r="G71" i="14"/>
  <c r="F71" i="14"/>
  <c r="E71" i="14"/>
  <c r="C71" i="14"/>
  <c r="B71" i="14"/>
  <c r="W70" i="14"/>
  <c r="V70" i="14"/>
  <c r="O70" i="14"/>
  <c r="N70" i="14"/>
  <c r="M70" i="14"/>
  <c r="L70" i="14"/>
  <c r="K70" i="14"/>
  <c r="J70" i="14"/>
  <c r="I70" i="14"/>
  <c r="H70" i="14"/>
  <c r="R70" i="14" s="1"/>
  <c r="G70" i="14"/>
  <c r="F70" i="14"/>
  <c r="C70" i="14"/>
  <c r="B70" i="14"/>
  <c r="S69" i="14"/>
  <c r="R69" i="14"/>
  <c r="Q69" i="14"/>
  <c r="P69" i="14"/>
  <c r="E69" i="14"/>
  <c r="U69" i="14" s="1"/>
  <c r="W67" i="14"/>
  <c r="V67" i="14"/>
  <c r="O67" i="14"/>
  <c r="N67" i="14"/>
  <c r="M67" i="14"/>
  <c r="L67" i="14"/>
  <c r="K67" i="14"/>
  <c r="J67" i="14"/>
  <c r="I67" i="14"/>
  <c r="Q67" i="14" s="1"/>
  <c r="H67" i="14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S66" i="14" s="1"/>
  <c r="H66" i="14"/>
  <c r="P66" i="14" s="1"/>
  <c r="G66" i="14"/>
  <c r="F66" i="14"/>
  <c r="C66" i="14"/>
  <c r="B66" i="14"/>
  <c r="E66" i="14" s="1"/>
  <c r="T65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T63" i="14" s="1"/>
  <c r="U62" i="14"/>
  <c r="S62" i="14"/>
  <c r="R62" i="14"/>
  <c r="Q62" i="14"/>
  <c r="P62" i="14"/>
  <c r="E62" i="14"/>
  <c r="T62" i="14" s="1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J59" i="14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T58" i="14" s="1"/>
  <c r="S57" i="14"/>
  <c r="R57" i="14"/>
  <c r="Q57" i="14"/>
  <c r="P57" i="14"/>
  <c r="E57" i="14"/>
  <c r="U57" i="14" s="1"/>
  <c r="S56" i="14"/>
  <c r="R56" i="14"/>
  <c r="Q56" i="14"/>
  <c r="P56" i="14"/>
  <c r="E56" i="14"/>
  <c r="U56" i="14" s="1"/>
  <c r="S55" i="14"/>
  <c r="R55" i="14"/>
  <c r="Q55" i="14"/>
  <c r="P55" i="14"/>
  <c r="E55" i="14"/>
  <c r="T55" i="14" s="1"/>
  <c r="W53" i="14"/>
  <c r="V53" i="14"/>
  <c r="O53" i="14"/>
  <c r="N53" i="14"/>
  <c r="M53" i="14"/>
  <c r="L53" i="14"/>
  <c r="K53" i="14"/>
  <c r="J53" i="14"/>
  <c r="I53" i="14"/>
  <c r="S53" i="14" s="1"/>
  <c r="H53" i="14"/>
  <c r="G53" i="14"/>
  <c r="F53" i="14"/>
  <c r="C53" i="14"/>
  <c r="B53" i="14"/>
  <c r="E53" i="14" s="1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S50" i="14"/>
  <c r="R50" i="14"/>
  <c r="Q50" i="14"/>
  <c r="P50" i="14"/>
  <c r="E50" i="14"/>
  <c r="T50" i="14" s="1"/>
  <c r="S49" i="14"/>
  <c r="R49" i="14"/>
  <c r="Q49" i="14"/>
  <c r="P49" i="14"/>
  <c r="E49" i="14"/>
  <c r="T49" i="14" s="1"/>
  <c r="S48" i="14"/>
  <c r="R48" i="14"/>
  <c r="Q48" i="14"/>
  <c r="P48" i="14"/>
  <c r="E48" i="14"/>
  <c r="S47" i="14"/>
  <c r="R47" i="14"/>
  <c r="Q47" i="14"/>
  <c r="P47" i="14"/>
  <c r="E47" i="14"/>
  <c r="U47" i="14" s="1"/>
  <c r="S46" i="14"/>
  <c r="R46" i="14"/>
  <c r="Q46" i="14"/>
  <c r="P46" i="14"/>
  <c r="E46" i="14"/>
  <c r="T46" i="14" s="1"/>
  <c r="S45" i="14"/>
  <c r="R45" i="14"/>
  <c r="Q45" i="14"/>
  <c r="P45" i="14"/>
  <c r="E45" i="14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T42" i="14" s="1"/>
  <c r="W40" i="14"/>
  <c r="V40" i="14"/>
  <c r="O40" i="14"/>
  <c r="N40" i="14"/>
  <c r="M40" i="14"/>
  <c r="L40" i="14"/>
  <c r="K40" i="14"/>
  <c r="J40" i="14"/>
  <c r="I40" i="14"/>
  <c r="S40" i="14" s="1"/>
  <c r="H40" i="14"/>
  <c r="G40" i="14"/>
  <c r="F40" i="14"/>
  <c r="E40" i="14"/>
  <c r="C40" i="14"/>
  <c r="B40" i="14"/>
  <c r="S39" i="14"/>
  <c r="R39" i="14"/>
  <c r="Q39" i="14"/>
  <c r="P39" i="14"/>
  <c r="E39" i="14"/>
  <c r="S38" i="14"/>
  <c r="R38" i="14"/>
  <c r="Q38" i="14"/>
  <c r="P38" i="14"/>
  <c r="E38" i="14"/>
  <c r="U38" i="14" s="1"/>
  <c r="S37" i="14"/>
  <c r="R37" i="14"/>
  <c r="Q37" i="14"/>
  <c r="P37" i="14"/>
  <c r="E37" i="14"/>
  <c r="T37" i="14" s="1"/>
  <c r="S36" i="14"/>
  <c r="R36" i="14"/>
  <c r="Q36" i="14"/>
  <c r="P36" i="14"/>
  <c r="E36" i="14"/>
  <c r="T36" i="14" s="1"/>
  <c r="U35" i="14"/>
  <c r="T35" i="14"/>
  <c r="S35" i="14"/>
  <c r="R35" i="14"/>
  <c r="Q35" i="14"/>
  <c r="P35" i="14"/>
  <c r="E35" i="14"/>
  <c r="W33" i="14"/>
  <c r="V33" i="14"/>
  <c r="O33" i="14"/>
  <c r="N33" i="14"/>
  <c r="M33" i="14"/>
  <c r="L33" i="14"/>
  <c r="K33" i="14"/>
  <c r="J33" i="14"/>
  <c r="I33" i="14"/>
  <c r="H33" i="14"/>
  <c r="G33" i="14"/>
  <c r="F33" i="14"/>
  <c r="C33" i="14"/>
  <c r="B33" i="14"/>
  <c r="E33" i="14" s="1"/>
  <c r="S32" i="14"/>
  <c r="R32" i="14"/>
  <c r="Q32" i="14"/>
  <c r="P32" i="14"/>
  <c r="E32" i="14"/>
  <c r="T32" i="14" s="1"/>
  <c r="W30" i="14"/>
  <c r="V30" i="14"/>
  <c r="O30" i="14"/>
  <c r="N30" i="14"/>
  <c r="M30" i="14"/>
  <c r="L30" i="14"/>
  <c r="K30" i="14"/>
  <c r="J30" i="14"/>
  <c r="I30" i="14"/>
  <c r="S30" i="14" s="1"/>
  <c r="H30" i="14"/>
  <c r="G30" i="14"/>
  <c r="F30" i="14"/>
  <c r="E30" i="14"/>
  <c r="C30" i="14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S27" i="14"/>
  <c r="R27" i="14"/>
  <c r="Q27" i="14"/>
  <c r="P27" i="14"/>
  <c r="E27" i="14"/>
  <c r="T27" i="14" s="1"/>
  <c r="S26" i="14"/>
  <c r="R26" i="14"/>
  <c r="Q26" i="14"/>
  <c r="P26" i="14"/>
  <c r="E26" i="14"/>
  <c r="T26" i="14" s="1"/>
  <c r="W24" i="14"/>
  <c r="V24" i="14"/>
  <c r="O24" i="14"/>
  <c r="N24" i="14"/>
  <c r="M24" i="14"/>
  <c r="L24" i="14"/>
  <c r="K24" i="14"/>
  <c r="J24" i="14"/>
  <c r="I24" i="14"/>
  <c r="H24" i="14"/>
  <c r="R24" i="14" s="1"/>
  <c r="G24" i="14"/>
  <c r="F24" i="14"/>
  <c r="C24" i="14"/>
  <c r="B24" i="14"/>
  <c r="S23" i="14"/>
  <c r="R23" i="14"/>
  <c r="Q23" i="14"/>
  <c r="P23" i="14"/>
  <c r="E23" i="14"/>
  <c r="U23" i="14" s="1"/>
  <c r="S22" i="14"/>
  <c r="R22" i="14"/>
  <c r="Q22" i="14"/>
  <c r="P22" i="14"/>
  <c r="E22" i="14"/>
  <c r="T22" i="14" s="1"/>
  <c r="S21" i="14"/>
  <c r="R21" i="14"/>
  <c r="Q21" i="14"/>
  <c r="P21" i="14"/>
  <c r="E21" i="14"/>
  <c r="U20" i="14"/>
  <c r="T20" i="14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T18" i="14" s="1"/>
  <c r="W16" i="14"/>
  <c r="V16" i="14"/>
  <c r="O16" i="14"/>
  <c r="N16" i="14"/>
  <c r="M16" i="14"/>
  <c r="L16" i="14"/>
  <c r="K16" i="14"/>
  <c r="J16" i="14"/>
  <c r="I16" i="14"/>
  <c r="S16" i="14" s="1"/>
  <c r="H16" i="14"/>
  <c r="G16" i="14"/>
  <c r="F16" i="14"/>
  <c r="C16" i="14"/>
  <c r="B16" i="14"/>
  <c r="E16" i="14" s="1"/>
  <c r="S15" i="14"/>
  <c r="R15" i="14"/>
  <c r="Q15" i="14"/>
  <c r="P15" i="14"/>
  <c r="E15" i="14"/>
  <c r="S14" i="14"/>
  <c r="R14" i="14"/>
  <c r="Q14" i="14"/>
  <c r="P14" i="14"/>
  <c r="E14" i="14"/>
  <c r="U14" i="14" s="1"/>
  <c r="S13" i="14"/>
  <c r="R13" i="14"/>
  <c r="Q13" i="14"/>
  <c r="P13" i="14"/>
  <c r="E13" i="14"/>
  <c r="T13" i="14" s="1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S9" i="14"/>
  <c r="R9" i="14"/>
  <c r="Q9" i="14"/>
  <c r="P9" i="14"/>
  <c r="E9" i="14"/>
  <c r="U9" i="14" s="1"/>
  <c r="S93" i="13"/>
  <c r="R93" i="13"/>
  <c r="Q93" i="13"/>
  <c r="P93" i="13"/>
  <c r="E93" i="13"/>
  <c r="S92" i="13"/>
  <c r="R92" i="13"/>
  <c r="Q92" i="13"/>
  <c r="P92" i="13"/>
  <c r="E92" i="13"/>
  <c r="S91" i="13"/>
  <c r="R91" i="13"/>
  <c r="Q91" i="13"/>
  <c r="P91" i="13"/>
  <c r="E91" i="13"/>
  <c r="S90" i="13"/>
  <c r="R90" i="13"/>
  <c r="Q90" i="13"/>
  <c r="P90" i="13"/>
  <c r="E90" i="13"/>
  <c r="T90" i="13" s="1"/>
  <c r="S89" i="13"/>
  <c r="R89" i="13"/>
  <c r="Q89" i="13"/>
  <c r="P89" i="13"/>
  <c r="E89" i="13"/>
  <c r="S88" i="13"/>
  <c r="R88" i="13"/>
  <c r="Q88" i="13"/>
  <c r="P88" i="13"/>
  <c r="E88" i="13"/>
  <c r="S87" i="13"/>
  <c r="R87" i="13"/>
  <c r="Q87" i="13"/>
  <c r="P87" i="13"/>
  <c r="E87" i="13"/>
  <c r="S86" i="13"/>
  <c r="R86" i="13"/>
  <c r="Q86" i="13"/>
  <c r="P86" i="13"/>
  <c r="E86" i="13"/>
  <c r="T86" i="13" s="1"/>
  <c r="W72" i="13"/>
  <c r="V72" i="13"/>
  <c r="O72" i="13"/>
  <c r="N72" i="13"/>
  <c r="M72" i="13"/>
  <c r="L72" i="13"/>
  <c r="K72" i="13"/>
  <c r="J72" i="13"/>
  <c r="I72" i="13"/>
  <c r="S72" i="13" s="1"/>
  <c r="H72" i="13"/>
  <c r="G72" i="13"/>
  <c r="F72" i="13"/>
  <c r="C72" i="13"/>
  <c r="B72" i="13"/>
  <c r="E72" i="13" s="1"/>
  <c r="W71" i="13"/>
  <c r="V71" i="13"/>
  <c r="O71" i="13"/>
  <c r="N71" i="13"/>
  <c r="M71" i="13"/>
  <c r="L71" i="13"/>
  <c r="K71" i="13"/>
  <c r="J71" i="13"/>
  <c r="I71" i="13"/>
  <c r="Q71" i="13" s="1"/>
  <c r="H71" i="13"/>
  <c r="R71" i="13" s="1"/>
  <c r="G71" i="13"/>
  <c r="F71" i="13"/>
  <c r="C71" i="13"/>
  <c r="E71" i="13" s="1"/>
  <c r="B71" i="13"/>
  <c r="W70" i="13"/>
  <c r="V70" i="13"/>
  <c r="O70" i="13"/>
  <c r="N70" i="13"/>
  <c r="M70" i="13"/>
  <c r="L70" i="13"/>
  <c r="K70" i="13"/>
  <c r="J70" i="13"/>
  <c r="I70" i="13"/>
  <c r="Q70" i="13" s="1"/>
  <c r="H70" i="13"/>
  <c r="P70" i="13" s="1"/>
  <c r="G70" i="13"/>
  <c r="F70" i="13"/>
  <c r="C70" i="13"/>
  <c r="B70" i="13"/>
  <c r="E70" i="13" s="1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I67" i="13"/>
  <c r="S67" i="13" s="1"/>
  <c r="H67" i="13"/>
  <c r="G67" i="13"/>
  <c r="F67" i="13"/>
  <c r="C67" i="13"/>
  <c r="B67" i="13"/>
  <c r="W66" i="13"/>
  <c r="V66" i="13"/>
  <c r="O66" i="13"/>
  <c r="N66" i="13"/>
  <c r="M66" i="13"/>
  <c r="L66" i="13"/>
  <c r="K66" i="13"/>
  <c r="J66" i="13"/>
  <c r="I66" i="13"/>
  <c r="Q66" i="13" s="1"/>
  <c r="H66" i="13"/>
  <c r="R66" i="13" s="1"/>
  <c r="G66" i="13"/>
  <c r="F66" i="13"/>
  <c r="C66" i="13"/>
  <c r="E66" i="13" s="1"/>
  <c r="B66" i="13"/>
  <c r="S65" i="13"/>
  <c r="R65" i="13"/>
  <c r="Q65" i="13"/>
  <c r="P65" i="13"/>
  <c r="E65" i="13"/>
  <c r="S64" i="13"/>
  <c r="R64" i="13"/>
  <c r="Q64" i="13"/>
  <c r="P64" i="13"/>
  <c r="E64" i="13"/>
  <c r="T64" i="13" s="1"/>
  <c r="U63" i="13"/>
  <c r="S63" i="13"/>
  <c r="R63" i="13"/>
  <c r="Q63" i="13"/>
  <c r="P63" i="13"/>
  <c r="E63" i="13"/>
  <c r="T63" i="13" s="1"/>
  <c r="U62" i="13"/>
  <c r="T62" i="13"/>
  <c r="S62" i="13"/>
  <c r="R62" i="13"/>
  <c r="Q62" i="13"/>
  <c r="P62" i="13"/>
  <c r="E62" i="13"/>
  <c r="S61" i="13"/>
  <c r="R61" i="13"/>
  <c r="Q61" i="13"/>
  <c r="P61" i="13"/>
  <c r="E61" i="13"/>
  <c r="V59" i="13"/>
  <c r="O59" i="13"/>
  <c r="N59" i="13"/>
  <c r="M59" i="13"/>
  <c r="L59" i="13"/>
  <c r="K59" i="13"/>
  <c r="Q59" i="13" s="1"/>
  <c r="J59" i="13"/>
  <c r="I59" i="13"/>
  <c r="S59" i="13" s="1"/>
  <c r="H59" i="13"/>
  <c r="G59" i="13"/>
  <c r="F59" i="13"/>
  <c r="C59" i="13"/>
  <c r="B59" i="13"/>
  <c r="E59" i="13" s="1"/>
  <c r="S58" i="13"/>
  <c r="R58" i="13"/>
  <c r="Q58" i="13"/>
  <c r="P58" i="13"/>
  <c r="E58" i="13"/>
  <c r="U58" i="13" s="1"/>
  <c r="S57" i="13"/>
  <c r="R57" i="13"/>
  <c r="Q57" i="13"/>
  <c r="P57" i="13"/>
  <c r="E57" i="13"/>
  <c r="S56" i="13"/>
  <c r="R56" i="13"/>
  <c r="Q56" i="13"/>
  <c r="P56" i="13"/>
  <c r="E56" i="13"/>
  <c r="T56" i="13" s="1"/>
  <c r="U55" i="13"/>
  <c r="S55" i="13"/>
  <c r="R55" i="13"/>
  <c r="Q55" i="13"/>
  <c r="P55" i="13"/>
  <c r="E55" i="13"/>
  <c r="T55" i="13" s="1"/>
  <c r="W53" i="13"/>
  <c r="V53" i="13"/>
  <c r="O53" i="13"/>
  <c r="N53" i="13"/>
  <c r="M53" i="13"/>
  <c r="L53" i="13"/>
  <c r="K53" i="13"/>
  <c r="J53" i="13"/>
  <c r="I53" i="13"/>
  <c r="H53" i="13"/>
  <c r="R53" i="13" s="1"/>
  <c r="G53" i="13"/>
  <c r="F53" i="13"/>
  <c r="C53" i="13"/>
  <c r="E53" i="13" s="1"/>
  <c r="B53" i="13"/>
  <c r="S52" i="13"/>
  <c r="R52" i="13"/>
  <c r="Q52" i="13"/>
  <c r="P52" i="13"/>
  <c r="E52" i="13"/>
  <c r="S51" i="13"/>
  <c r="R51" i="13"/>
  <c r="Q51" i="13"/>
  <c r="P51" i="13"/>
  <c r="E51" i="13"/>
  <c r="T51" i="13" s="1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S47" i="13"/>
  <c r="R47" i="13"/>
  <c r="Q47" i="13"/>
  <c r="P47" i="13"/>
  <c r="E47" i="13"/>
  <c r="T47" i="13" s="1"/>
  <c r="S46" i="13"/>
  <c r="R46" i="13"/>
  <c r="Q46" i="13"/>
  <c r="P46" i="13"/>
  <c r="E46" i="13"/>
  <c r="U46" i="13" s="1"/>
  <c r="S45" i="13"/>
  <c r="R45" i="13"/>
  <c r="Q45" i="13"/>
  <c r="P45" i="13"/>
  <c r="E45" i="13"/>
  <c r="U45" i="13" s="1"/>
  <c r="S44" i="13"/>
  <c r="R44" i="13"/>
  <c r="Q44" i="13"/>
  <c r="P44" i="13"/>
  <c r="E44" i="13"/>
  <c r="S43" i="13"/>
  <c r="R43" i="13"/>
  <c r="Q43" i="13"/>
  <c r="P43" i="13"/>
  <c r="E43" i="13"/>
  <c r="U43" i="13" s="1"/>
  <c r="S42" i="13"/>
  <c r="R42" i="13"/>
  <c r="Q42" i="13"/>
  <c r="P42" i="13"/>
  <c r="E42" i="13"/>
  <c r="U42" i="13" s="1"/>
  <c r="W40" i="13"/>
  <c r="V40" i="13"/>
  <c r="O40" i="13"/>
  <c r="N40" i="13"/>
  <c r="M40" i="13"/>
  <c r="L40" i="13"/>
  <c r="K40" i="13"/>
  <c r="J40" i="13"/>
  <c r="I40" i="13"/>
  <c r="H40" i="13"/>
  <c r="R40" i="13" s="1"/>
  <c r="G40" i="13"/>
  <c r="F40" i="13"/>
  <c r="C40" i="13"/>
  <c r="B40" i="13"/>
  <c r="S39" i="13"/>
  <c r="R39" i="13"/>
  <c r="Q39" i="13"/>
  <c r="P39" i="13"/>
  <c r="E39" i="13"/>
  <c r="S38" i="13"/>
  <c r="R38" i="13"/>
  <c r="Q38" i="13"/>
  <c r="P38" i="13"/>
  <c r="E38" i="13"/>
  <c r="T38" i="13" s="1"/>
  <c r="S37" i="13"/>
  <c r="R37" i="13"/>
  <c r="Q37" i="13"/>
  <c r="P37" i="13"/>
  <c r="E37" i="13"/>
  <c r="U37" i="13" s="1"/>
  <c r="S36" i="13"/>
  <c r="R36" i="13"/>
  <c r="Q36" i="13"/>
  <c r="P36" i="13"/>
  <c r="E36" i="13"/>
  <c r="S35" i="13"/>
  <c r="R35" i="13"/>
  <c r="Q35" i="13"/>
  <c r="P35" i="13"/>
  <c r="E35" i="13"/>
  <c r="W33" i="13"/>
  <c r="V33" i="13"/>
  <c r="O33" i="13"/>
  <c r="N33" i="13"/>
  <c r="M33" i="13"/>
  <c r="L33" i="13"/>
  <c r="K33" i="13"/>
  <c r="J33" i="13"/>
  <c r="I33" i="13"/>
  <c r="H33" i="13"/>
  <c r="P33" i="13" s="1"/>
  <c r="G33" i="13"/>
  <c r="F33" i="13"/>
  <c r="C33" i="13"/>
  <c r="B33" i="13"/>
  <c r="S32" i="13"/>
  <c r="R32" i="13"/>
  <c r="Q32" i="13"/>
  <c r="P32" i="13"/>
  <c r="E32" i="13"/>
  <c r="W30" i="13"/>
  <c r="V30" i="13"/>
  <c r="O30" i="13"/>
  <c r="N30" i="13"/>
  <c r="M30" i="13"/>
  <c r="L30" i="13"/>
  <c r="K30" i="13"/>
  <c r="J30" i="13"/>
  <c r="I30" i="13"/>
  <c r="H30" i="13"/>
  <c r="R30" i="13" s="1"/>
  <c r="G30" i="13"/>
  <c r="F30" i="13"/>
  <c r="C30" i="13"/>
  <c r="B30" i="13"/>
  <c r="S29" i="13"/>
  <c r="R29" i="13"/>
  <c r="Q29" i="13"/>
  <c r="P29" i="13"/>
  <c r="E29" i="13"/>
  <c r="S28" i="13"/>
  <c r="R28" i="13"/>
  <c r="Q28" i="13"/>
  <c r="P28" i="13"/>
  <c r="E28" i="13"/>
  <c r="T28" i="13" s="1"/>
  <c r="S27" i="13"/>
  <c r="R27" i="13"/>
  <c r="Q27" i="13"/>
  <c r="P27" i="13"/>
  <c r="E27" i="13"/>
  <c r="U26" i="13"/>
  <c r="S26" i="13"/>
  <c r="R26" i="13"/>
  <c r="Q26" i="13"/>
  <c r="P26" i="13"/>
  <c r="E26" i="13"/>
  <c r="T26" i="13" s="1"/>
  <c r="W24" i="13"/>
  <c r="V24" i="13"/>
  <c r="O24" i="13"/>
  <c r="N24" i="13"/>
  <c r="M24" i="13"/>
  <c r="L24" i="13"/>
  <c r="K24" i="13"/>
  <c r="J24" i="13"/>
  <c r="I24" i="13"/>
  <c r="H24" i="13"/>
  <c r="G24" i="13"/>
  <c r="F24" i="13"/>
  <c r="C24" i="13"/>
  <c r="B24" i="13"/>
  <c r="E24" i="13" s="1"/>
  <c r="S23" i="13"/>
  <c r="R23" i="13"/>
  <c r="Q23" i="13"/>
  <c r="P23" i="13"/>
  <c r="E23" i="13"/>
  <c r="T23" i="13" s="1"/>
  <c r="S22" i="13"/>
  <c r="R22" i="13"/>
  <c r="Q22" i="13"/>
  <c r="P22" i="13"/>
  <c r="E22" i="13"/>
  <c r="U22" i="13" s="1"/>
  <c r="S21" i="13"/>
  <c r="R21" i="13"/>
  <c r="Q21" i="13"/>
  <c r="P21" i="13"/>
  <c r="E21" i="13"/>
  <c r="S20" i="13"/>
  <c r="R20" i="13"/>
  <c r="Q20" i="13"/>
  <c r="P20" i="13"/>
  <c r="E20" i="13"/>
  <c r="S19" i="13"/>
  <c r="R19" i="13"/>
  <c r="Q19" i="13"/>
  <c r="P19" i="13"/>
  <c r="E19" i="13"/>
  <c r="T19" i="13" s="1"/>
  <c r="S18" i="13"/>
  <c r="R18" i="13"/>
  <c r="Q18" i="13"/>
  <c r="P18" i="13"/>
  <c r="E18" i="13"/>
  <c r="U18" i="13" s="1"/>
  <c r="W16" i="13"/>
  <c r="V16" i="13"/>
  <c r="O16" i="13"/>
  <c r="N16" i="13"/>
  <c r="M16" i="13"/>
  <c r="L16" i="13"/>
  <c r="K16" i="13"/>
  <c r="J16" i="13"/>
  <c r="I16" i="13"/>
  <c r="H16" i="13"/>
  <c r="R16" i="13" s="1"/>
  <c r="G16" i="13"/>
  <c r="F16" i="13"/>
  <c r="C16" i="13"/>
  <c r="B16" i="13"/>
  <c r="S15" i="13"/>
  <c r="R15" i="13"/>
  <c r="Q15" i="13"/>
  <c r="P15" i="13"/>
  <c r="E15" i="13"/>
  <c r="S14" i="13"/>
  <c r="R14" i="13"/>
  <c r="Q14" i="13"/>
  <c r="P14" i="13"/>
  <c r="E14" i="13"/>
  <c r="T14" i="13" s="1"/>
  <c r="S13" i="13"/>
  <c r="R13" i="13"/>
  <c r="Q13" i="13"/>
  <c r="P13" i="13"/>
  <c r="E13" i="13"/>
  <c r="S12" i="13"/>
  <c r="R12" i="13"/>
  <c r="Q12" i="13"/>
  <c r="P12" i="13"/>
  <c r="E12" i="13"/>
  <c r="S11" i="13"/>
  <c r="R11" i="13"/>
  <c r="Q11" i="13"/>
  <c r="P11" i="13"/>
  <c r="E11" i="13"/>
  <c r="S10" i="13"/>
  <c r="R10" i="13"/>
  <c r="Q10" i="13"/>
  <c r="P10" i="13"/>
  <c r="E10" i="13"/>
  <c r="S9" i="13"/>
  <c r="R9" i="13"/>
  <c r="Q9" i="13"/>
  <c r="P9" i="13"/>
  <c r="E9" i="13"/>
  <c r="S93" i="12"/>
  <c r="R93" i="12"/>
  <c r="Q93" i="12"/>
  <c r="P93" i="12"/>
  <c r="E93" i="12"/>
  <c r="S92" i="12"/>
  <c r="R92" i="12"/>
  <c r="Q92" i="12"/>
  <c r="P92" i="12"/>
  <c r="E92" i="12"/>
  <c r="S91" i="12"/>
  <c r="R91" i="12"/>
  <c r="Q91" i="12"/>
  <c r="P91" i="12"/>
  <c r="E91" i="12"/>
  <c r="T91" i="12" s="1"/>
  <c r="S90" i="12"/>
  <c r="R90" i="12"/>
  <c r="Q90" i="12"/>
  <c r="P90" i="12"/>
  <c r="E90" i="12"/>
  <c r="S89" i="12"/>
  <c r="R89" i="12"/>
  <c r="Q89" i="12"/>
  <c r="P89" i="12"/>
  <c r="E89" i="12"/>
  <c r="S88" i="12"/>
  <c r="R88" i="12"/>
  <c r="Q88" i="12"/>
  <c r="P88" i="12"/>
  <c r="E88" i="12"/>
  <c r="S87" i="12"/>
  <c r="R87" i="12"/>
  <c r="Q87" i="12"/>
  <c r="P87" i="12"/>
  <c r="E87" i="12"/>
  <c r="T87" i="12" s="1"/>
  <c r="S86" i="12"/>
  <c r="R86" i="12"/>
  <c r="Q86" i="12"/>
  <c r="P86" i="12"/>
  <c r="E86" i="12"/>
  <c r="W72" i="12"/>
  <c r="V72" i="12"/>
  <c r="O72" i="12"/>
  <c r="N72" i="12"/>
  <c r="M72" i="12"/>
  <c r="L72" i="12"/>
  <c r="K72" i="12"/>
  <c r="J72" i="12"/>
  <c r="I72" i="12"/>
  <c r="H72" i="12"/>
  <c r="R72" i="12" s="1"/>
  <c r="G72" i="12"/>
  <c r="F72" i="12"/>
  <c r="C72" i="12"/>
  <c r="B72" i="12"/>
  <c r="W71" i="12"/>
  <c r="V71" i="12"/>
  <c r="O71" i="12"/>
  <c r="N71" i="12"/>
  <c r="M71" i="12"/>
  <c r="L71" i="12"/>
  <c r="K71" i="12"/>
  <c r="J71" i="12"/>
  <c r="I71" i="12"/>
  <c r="S71" i="12" s="1"/>
  <c r="H71" i="12"/>
  <c r="G71" i="12"/>
  <c r="F71" i="12"/>
  <c r="C71" i="12"/>
  <c r="B71" i="12"/>
  <c r="E71" i="12" s="1"/>
  <c r="W70" i="12"/>
  <c r="V70" i="12"/>
  <c r="S70" i="12"/>
  <c r="O70" i="12"/>
  <c r="N70" i="12"/>
  <c r="M70" i="12"/>
  <c r="L70" i="12"/>
  <c r="K70" i="12"/>
  <c r="J70" i="12"/>
  <c r="I70" i="12"/>
  <c r="Q70" i="12" s="1"/>
  <c r="H70" i="12"/>
  <c r="R70" i="12" s="1"/>
  <c r="G70" i="12"/>
  <c r="F70" i="12"/>
  <c r="C70" i="12"/>
  <c r="B70" i="12"/>
  <c r="E70" i="12" s="1"/>
  <c r="S69" i="12"/>
  <c r="R69" i="12"/>
  <c r="Q69" i="12"/>
  <c r="P69" i="12"/>
  <c r="T69" i="12" s="1"/>
  <c r="E69" i="12"/>
  <c r="U69" i="12" s="1"/>
  <c r="W67" i="12"/>
  <c r="V67" i="12"/>
  <c r="O67" i="12"/>
  <c r="N67" i="12"/>
  <c r="M67" i="12"/>
  <c r="L67" i="12"/>
  <c r="K67" i="12"/>
  <c r="J67" i="12"/>
  <c r="I67" i="12"/>
  <c r="H67" i="12"/>
  <c r="R67" i="12" s="1"/>
  <c r="G67" i="12"/>
  <c r="F67" i="12"/>
  <c r="C67" i="12"/>
  <c r="B67" i="12"/>
  <c r="W66" i="12"/>
  <c r="V66" i="12"/>
  <c r="S66" i="12"/>
  <c r="O66" i="12"/>
  <c r="N66" i="12"/>
  <c r="M66" i="12"/>
  <c r="L66" i="12"/>
  <c r="K66" i="12"/>
  <c r="J66" i="12"/>
  <c r="I66" i="12"/>
  <c r="H66" i="12"/>
  <c r="G66" i="12"/>
  <c r="F66" i="12"/>
  <c r="C66" i="12"/>
  <c r="B66" i="12"/>
  <c r="S65" i="12"/>
  <c r="R65" i="12"/>
  <c r="Q65" i="12"/>
  <c r="P65" i="12"/>
  <c r="E65" i="12"/>
  <c r="T65" i="12" s="1"/>
  <c r="T64" i="12"/>
  <c r="S64" i="12"/>
  <c r="R64" i="12"/>
  <c r="Q64" i="12"/>
  <c r="P64" i="12"/>
  <c r="E64" i="12"/>
  <c r="U64" i="12" s="1"/>
  <c r="U63" i="12"/>
  <c r="T63" i="12"/>
  <c r="S63" i="12"/>
  <c r="R63" i="12"/>
  <c r="Q63" i="12"/>
  <c r="P63" i="12"/>
  <c r="E63" i="12"/>
  <c r="S62" i="12"/>
  <c r="R62" i="12"/>
  <c r="Q62" i="12"/>
  <c r="P62" i="12"/>
  <c r="E62" i="12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J59" i="12"/>
  <c r="I59" i="12"/>
  <c r="H59" i="12"/>
  <c r="R59" i="12" s="1"/>
  <c r="G59" i="12"/>
  <c r="F59" i="12"/>
  <c r="C59" i="12"/>
  <c r="B59" i="12"/>
  <c r="S58" i="12"/>
  <c r="R58" i="12"/>
  <c r="Q58" i="12"/>
  <c r="P58" i="12"/>
  <c r="E58" i="12"/>
  <c r="S57" i="12"/>
  <c r="R57" i="12"/>
  <c r="Q57" i="12"/>
  <c r="P57" i="12"/>
  <c r="E57" i="12"/>
  <c r="T57" i="12" s="1"/>
  <c r="S56" i="12"/>
  <c r="R56" i="12"/>
  <c r="Q56" i="12"/>
  <c r="P56" i="12"/>
  <c r="E56" i="12"/>
  <c r="T56" i="12" s="1"/>
  <c r="S55" i="12"/>
  <c r="R55" i="12"/>
  <c r="Q55" i="12"/>
  <c r="P55" i="12"/>
  <c r="E55" i="12"/>
  <c r="U55" i="12" s="1"/>
  <c r="W53" i="12"/>
  <c r="V53" i="12"/>
  <c r="S53" i="12"/>
  <c r="O53" i="12"/>
  <c r="N53" i="12"/>
  <c r="M53" i="12"/>
  <c r="L53" i="12"/>
  <c r="K53" i="12"/>
  <c r="J53" i="12"/>
  <c r="I53" i="12"/>
  <c r="H53" i="12"/>
  <c r="G53" i="12"/>
  <c r="F53" i="12"/>
  <c r="C53" i="12"/>
  <c r="B53" i="12"/>
  <c r="E53" i="12" s="1"/>
  <c r="S52" i="12"/>
  <c r="R52" i="12"/>
  <c r="Q52" i="12"/>
  <c r="P52" i="12"/>
  <c r="E52" i="12"/>
  <c r="T52" i="12" s="1"/>
  <c r="U51" i="12"/>
  <c r="S51" i="12"/>
  <c r="R51" i="12"/>
  <c r="Q51" i="12"/>
  <c r="P51" i="12"/>
  <c r="E51" i="12"/>
  <c r="T51" i="12" s="1"/>
  <c r="S50" i="12"/>
  <c r="R50" i="12"/>
  <c r="Q50" i="12"/>
  <c r="P50" i="12"/>
  <c r="E50" i="12"/>
  <c r="U50" i="12" s="1"/>
  <c r="S49" i="12"/>
  <c r="R49" i="12"/>
  <c r="Q49" i="12"/>
  <c r="P49" i="12"/>
  <c r="E49" i="12"/>
  <c r="S48" i="12"/>
  <c r="R48" i="12"/>
  <c r="Q48" i="12"/>
  <c r="P48" i="12"/>
  <c r="E48" i="12"/>
  <c r="T48" i="12" s="1"/>
  <c r="U47" i="12"/>
  <c r="T47" i="12"/>
  <c r="S47" i="12"/>
  <c r="R47" i="12"/>
  <c r="Q47" i="12"/>
  <c r="P47" i="12"/>
  <c r="E47" i="12"/>
  <c r="S46" i="12"/>
  <c r="R46" i="12"/>
  <c r="Q46" i="12"/>
  <c r="P46" i="12"/>
  <c r="E46" i="12"/>
  <c r="U46" i="12" s="1"/>
  <c r="S45" i="12"/>
  <c r="R45" i="12"/>
  <c r="Q45" i="12"/>
  <c r="P45" i="12"/>
  <c r="E45" i="12"/>
  <c r="S44" i="12"/>
  <c r="R44" i="12"/>
  <c r="Q44" i="12"/>
  <c r="P44" i="12"/>
  <c r="E44" i="12"/>
  <c r="T44" i="12" s="1"/>
  <c r="U43" i="12"/>
  <c r="T43" i="12"/>
  <c r="S43" i="12"/>
  <c r="R43" i="12"/>
  <c r="Q43" i="12"/>
  <c r="P43" i="12"/>
  <c r="E43" i="12"/>
  <c r="S42" i="12"/>
  <c r="R42" i="12"/>
  <c r="Q42" i="12"/>
  <c r="P42" i="12"/>
  <c r="E42" i="12"/>
  <c r="U42" i="12" s="1"/>
  <c r="W40" i="12"/>
  <c r="V40" i="12"/>
  <c r="O40" i="12"/>
  <c r="N40" i="12"/>
  <c r="M40" i="12"/>
  <c r="L40" i="12"/>
  <c r="K40" i="12"/>
  <c r="J40" i="12"/>
  <c r="I40" i="12"/>
  <c r="S40" i="12" s="1"/>
  <c r="H40" i="12"/>
  <c r="G40" i="12"/>
  <c r="F40" i="12"/>
  <c r="C40" i="12"/>
  <c r="B40" i="12"/>
  <c r="S39" i="12"/>
  <c r="R39" i="12"/>
  <c r="Q39" i="12"/>
  <c r="P39" i="12"/>
  <c r="E39" i="12"/>
  <c r="T39" i="12" s="1"/>
  <c r="S38" i="12"/>
  <c r="R38" i="12"/>
  <c r="Q38" i="12"/>
  <c r="U38" i="12" s="1"/>
  <c r="P38" i="12"/>
  <c r="T38" i="12" s="1"/>
  <c r="E38" i="12"/>
  <c r="S37" i="12"/>
  <c r="R37" i="12"/>
  <c r="Q37" i="12"/>
  <c r="P37" i="12"/>
  <c r="E37" i="12"/>
  <c r="U37" i="12" s="1"/>
  <c r="S36" i="12"/>
  <c r="R36" i="12"/>
  <c r="Q36" i="12"/>
  <c r="P36" i="12"/>
  <c r="E36" i="12"/>
  <c r="S35" i="12"/>
  <c r="R35" i="12"/>
  <c r="Q35" i="12"/>
  <c r="P35" i="12"/>
  <c r="E35" i="12"/>
  <c r="U35" i="12" s="1"/>
  <c r="W33" i="12"/>
  <c r="V33" i="12"/>
  <c r="Q33" i="12"/>
  <c r="O33" i="12"/>
  <c r="N33" i="12"/>
  <c r="M33" i="12"/>
  <c r="L33" i="12"/>
  <c r="K33" i="12"/>
  <c r="J33" i="12"/>
  <c r="I33" i="12"/>
  <c r="S33" i="12" s="1"/>
  <c r="H33" i="12"/>
  <c r="P33" i="12" s="1"/>
  <c r="G33" i="12"/>
  <c r="F33" i="12"/>
  <c r="C33" i="12"/>
  <c r="B33" i="12"/>
  <c r="E33" i="12" s="1"/>
  <c r="S32" i="12"/>
  <c r="R32" i="12"/>
  <c r="Q32" i="12"/>
  <c r="U32" i="12" s="1"/>
  <c r="P32" i="12"/>
  <c r="E32" i="12"/>
  <c r="W30" i="12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B30" i="12"/>
  <c r="S29" i="12"/>
  <c r="R29" i="12"/>
  <c r="Q29" i="12"/>
  <c r="P29" i="12"/>
  <c r="E29" i="12"/>
  <c r="U28" i="12"/>
  <c r="T28" i="12"/>
  <c r="S28" i="12"/>
  <c r="R28" i="12"/>
  <c r="Q28" i="12"/>
  <c r="P28" i="12"/>
  <c r="E28" i="12"/>
  <c r="T27" i="12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W24" i="12"/>
  <c r="V24" i="12"/>
  <c r="O24" i="12"/>
  <c r="N24" i="12"/>
  <c r="M24" i="12"/>
  <c r="L24" i="12"/>
  <c r="K24" i="12"/>
  <c r="J24" i="12"/>
  <c r="I24" i="12"/>
  <c r="H24" i="12"/>
  <c r="R24" i="12" s="1"/>
  <c r="G24" i="12"/>
  <c r="F24" i="12"/>
  <c r="C24" i="12"/>
  <c r="B24" i="12"/>
  <c r="E24" i="12" s="1"/>
  <c r="S23" i="12"/>
  <c r="R23" i="12"/>
  <c r="Q23" i="12"/>
  <c r="P23" i="12"/>
  <c r="E23" i="12"/>
  <c r="U23" i="12" s="1"/>
  <c r="S22" i="12"/>
  <c r="R22" i="12"/>
  <c r="Q22" i="12"/>
  <c r="P22" i="12"/>
  <c r="E22" i="12"/>
  <c r="S21" i="12"/>
  <c r="R21" i="12"/>
  <c r="Q21" i="12"/>
  <c r="P21" i="12"/>
  <c r="E21" i="12"/>
  <c r="T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S18" i="12"/>
  <c r="R18" i="12"/>
  <c r="Q18" i="12"/>
  <c r="P18" i="12"/>
  <c r="E18" i="12"/>
  <c r="W16" i="12"/>
  <c r="V16" i="12"/>
  <c r="O16" i="12"/>
  <c r="N16" i="12"/>
  <c r="M16" i="12"/>
  <c r="L16" i="12"/>
  <c r="K16" i="12"/>
  <c r="J16" i="12"/>
  <c r="I16" i="12"/>
  <c r="S16" i="12" s="1"/>
  <c r="H16" i="12"/>
  <c r="G16" i="12"/>
  <c r="F16" i="12"/>
  <c r="C16" i="12"/>
  <c r="B16" i="12"/>
  <c r="E16" i="12" s="1"/>
  <c r="S15" i="12"/>
  <c r="R15" i="12"/>
  <c r="Q15" i="12"/>
  <c r="P15" i="12"/>
  <c r="E15" i="12"/>
  <c r="U15" i="12" s="1"/>
  <c r="U14" i="12"/>
  <c r="T14" i="12"/>
  <c r="S14" i="12"/>
  <c r="R14" i="12"/>
  <c r="Q14" i="12"/>
  <c r="P14" i="12"/>
  <c r="E14" i="12"/>
  <c r="S13" i="12"/>
  <c r="R13" i="12"/>
  <c r="Q13" i="12"/>
  <c r="P13" i="12"/>
  <c r="E13" i="12"/>
  <c r="U13" i="12" s="1"/>
  <c r="S12" i="12"/>
  <c r="R12" i="12"/>
  <c r="Q12" i="12"/>
  <c r="P12" i="12"/>
  <c r="E12" i="12"/>
  <c r="T12" i="12" s="1"/>
  <c r="S11" i="12"/>
  <c r="R11" i="12"/>
  <c r="Q11" i="12"/>
  <c r="P11" i="12"/>
  <c r="E11" i="12"/>
  <c r="U11" i="12" s="1"/>
  <c r="S10" i="12"/>
  <c r="R10" i="12"/>
  <c r="Q10" i="12"/>
  <c r="U10" i="12" s="1"/>
  <c r="P10" i="12"/>
  <c r="T10" i="12" s="1"/>
  <c r="E10" i="12"/>
  <c r="S9" i="12"/>
  <c r="R9" i="12"/>
  <c r="Q9" i="12"/>
  <c r="P9" i="12"/>
  <c r="E9" i="12"/>
  <c r="S93" i="11"/>
  <c r="R93" i="11"/>
  <c r="Q93" i="11"/>
  <c r="P93" i="11"/>
  <c r="E93" i="11"/>
  <c r="T93" i="11" s="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S90" i="11"/>
  <c r="R90" i="11"/>
  <c r="Q90" i="11"/>
  <c r="P90" i="11"/>
  <c r="E90" i="11"/>
  <c r="S89" i="11"/>
  <c r="R89" i="11"/>
  <c r="Q89" i="11"/>
  <c r="P89" i="11"/>
  <c r="E89" i="11"/>
  <c r="T89" i="11" s="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S86" i="11"/>
  <c r="R86" i="11"/>
  <c r="Q86" i="11"/>
  <c r="P86" i="11"/>
  <c r="E86" i="11"/>
  <c r="W72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W71" i="11"/>
  <c r="V71" i="11"/>
  <c r="O71" i="11"/>
  <c r="N71" i="11"/>
  <c r="M71" i="11"/>
  <c r="L71" i="11"/>
  <c r="K71" i="11"/>
  <c r="J71" i="11"/>
  <c r="I71" i="11"/>
  <c r="H71" i="11"/>
  <c r="G71" i="11"/>
  <c r="F71" i="11"/>
  <c r="C71" i="11"/>
  <c r="B71" i="11"/>
  <c r="E71" i="11" s="1"/>
  <c r="W70" i="11"/>
  <c r="V70" i="11"/>
  <c r="O70" i="11"/>
  <c r="N70" i="11"/>
  <c r="M70" i="11"/>
  <c r="L70" i="11"/>
  <c r="K70" i="11"/>
  <c r="J70" i="11"/>
  <c r="I70" i="11"/>
  <c r="Q70" i="11" s="1"/>
  <c r="H70" i="11"/>
  <c r="G70" i="11"/>
  <c r="F70" i="11"/>
  <c r="C70" i="11"/>
  <c r="B70" i="11"/>
  <c r="E70" i="11" s="1"/>
  <c r="S69" i="11"/>
  <c r="R69" i="11"/>
  <c r="Q69" i="11"/>
  <c r="U69" i="11" s="1"/>
  <c r="P69" i="11"/>
  <c r="T69" i="11" s="1"/>
  <c r="E69" i="11"/>
  <c r="W67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W66" i="11"/>
  <c r="V66" i="11"/>
  <c r="O66" i="11"/>
  <c r="N66" i="11"/>
  <c r="M66" i="11"/>
  <c r="L66" i="11"/>
  <c r="K66" i="11"/>
  <c r="J66" i="11"/>
  <c r="I66" i="11"/>
  <c r="S66" i="11" s="1"/>
  <c r="H66" i="11"/>
  <c r="G66" i="11"/>
  <c r="F66" i="11"/>
  <c r="C66" i="11"/>
  <c r="E66" i="11" s="1"/>
  <c r="B66" i="11"/>
  <c r="S65" i="11"/>
  <c r="R65" i="11"/>
  <c r="Q65" i="11"/>
  <c r="P65" i="11"/>
  <c r="E65" i="11"/>
  <c r="S64" i="11"/>
  <c r="R64" i="11"/>
  <c r="Q64" i="11"/>
  <c r="P64" i="11"/>
  <c r="E64" i="11"/>
  <c r="U64" i="11" s="1"/>
  <c r="S63" i="11"/>
  <c r="R63" i="11"/>
  <c r="Q63" i="11"/>
  <c r="P63" i="11"/>
  <c r="E63" i="11"/>
  <c r="T63" i="11" s="1"/>
  <c r="S62" i="11"/>
  <c r="R62" i="11"/>
  <c r="Q62" i="11"/>
  <c r="P62" i="11"/>
  <c r="E62" i="1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H59" i="11"/>
  <c r="G59" i="11"/>
  <c r="F59" i="11"/>
  <c r="C59" i="11"/>
  <c r="B59" i="11"/>
  <c r="S58" i="11"/>
  <c r="R58" i="11"/>
  <c r="Q58" i="11"/>
  <c r="P58" i="11"/>
  <c r="E58" i="11"/>
  <c r="T58" i="11" s="1"/>
  <c r="S57" i="11"/>
  <c r="R57" i="11"/>
  <c r="Q57" i="11"/>
  <c r="P57" i="11"/>
  <c r="E57" i="11"/>
  <c r="U57" i="11" s="1"/>
  <c r="S56" i="11"/>
  <c r="R56" i="11"/>
  <c r="Q56" i="11"/>
  <c r="P56" i="11"/>
  <c r="E56" i="11"/>
  <c r="U56" i="11" s="1"/>
  <c r="S55" i="11"/>
  <c r="R55" i="11"/>
  <c r="Q55" i="11"/>
  <c r="P55" i="11"/>
  <c r="E55" i="11"/>
  <c r="T55" i="11" s="1"/>
  <c r="W53" i="11"/>
  <c r="V53" i="11"/>
  <c r="O53" i="11"/>
  <c r="N53" i="11"/>
  <c r="M53" i="11"/>
  <c r="L53" i="11"/>
  <c r="K53" i="11"/>
  <c r="J53" i="11"/>
  <c r="I53" i="11"/>
  <c r="S53" i="11" s="1"/>
  <c r="H53" i="11"/>
  <c r="G53" i="11"/>
  <c r="F53" i="11"/>
  <c r="C53" i="11"/>
  <c r="B53" i="11"/>
  <c r="E53" i="11" s="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T50" i="11" s="1"/>
  <c r="S49" i="11"/>
  <c r="R49" i="11"/>
  <c r="Q49" i="11"/>
  <c r="P49" i="11"/>
  <c r="E49" i="1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T46" i="11" s="1"/>
  <c r="S45" i="11"/>
  <c r="R45" i="11"/>
  <c r="Q45" i="11"/>
  <c r="P45" i="11"/>
  <c r="E45" i="11"/>
  <c r="T45" i="11" s="1"/>
  <c r="U44" i="11"/>
  <c r="T44" i="11"/>
  <c r="S44" i="11"/>
  <c r="R44" i="11"/>
  <c r="Q44" i="11"/>
  <c r="P44" i="11"/>
  <c r="E44" i="11"/>
  <c r="S43" i="11"/>
  <c r="R43" i="11"/>
  <c r="Q43" i="11"/>
  <c r="P43" i="11"/>
  <c r="E43" i="11"/>
  <c r="S42" i="11"/>
  <c r="R42" i="11"/>
  <c r="Q42" i="11"/>
  <c r="P42" i="11"/>
  <c r="E42" i="11"/>
  <c r="T42" i="11" s="1"/>
  <c r="W40" i="11"/>
  <c r="V40" i="11"/>
  <c r="O40" i="11"/>
  <c r="N40" i="11"/>
  <c r="M40" i="11"/>
  <c r="L40" i="11"/>
  <c r="K40" i="11"/>
  <c r="J40" i="11"/>
  <c r="I40" i="11"/>
  <c r="S40" i="11" s="1"/>
  <c r="H40" i="11"/>
  <c r="G40" i="11"/>
  <c r="F40" i="11"/>
  <c r="C40" i="11"/>
  <c r="B40" i="11"/>
  <c r="E40" i="11" s="1"/>
  <c r="U39" i="11"/>
  <c r="S39" i="11"/>
  <c r="R39" i="11"/>
  <c r="Q39" i="11"/>
  <c r="P39" i="11"/>
  <c r="E39" i="11"/>
  <c r="T39" i="11" s="1"/>
  <c r="S38" i="11"/>
  <c r="R38" i="11"/>
  <c r="Q38" i="11"/>
  <c r="P38" i="11"/>
  <c r="E38" i="11"/>
  <c r="U38" i="11" s="1"/>
  <c r="S37" i="11"/>
  <c r="R37" i="11"/>
  <c r="Q37" i="11"/>
  <c r="P37" i="11"/>
  <c r="E37" i="11"/>
  <c r="T37" i="11" s="1"/>
  <c r="S36" i="11"/>
  <c r="R36" i="11"/>
  <c r="Q36" i="11"/>
  <c r="P36" i="11"/>
  <c r="E36" i="11"/>
  <c r="T36" i="11" s="1"/>
  <c r="U35" i="11"/>
  <c r="T35" i="11"/>
  <c r="S35" i="11"/>
  <c r="R35" i="11"/>
  <c r="Q35" i="11"/>
  <c r="P35" i="11"/>
  <c r="E35" i="11"/>
  <c r="W33" i="11"/>
  <c r="V33" i="11"/>
  <c r="S33" i="11"/>
  <c r="O33" i="11"/>
  <c r="N33" i="11"/>
  <c r="M33" i="11"/>
  <c r="L33" i="11"/>
  <c r="K33" i="11"/>
  <c r="J33" i="11"/>
  <c r="I33" i="11"/>
  <c r="H33" i="11"/>
  <c r="P33" i="11" s="1"/>
  <c r="G33" i="11"/>
  <c r="F33" i="11"/>
  <c r="C33" i="11"/>
  <c r="B33" i="11"/>
  <c r="S32" i="11"/>
  <c r="R32" i="11"/>
  <c r="Q32" i="11"/>
  <c r="P32" i="11"/>
  <c r="E32" i="11"/>
  <c r="T32" i="11" s="1"/>
  <c r="W30" i="11"/>
  <c r="V30" i="11"/>
  <c r="O30" i="11"/>
  <c r="N30" i="11"/>
  <c r="M30" i="11"/>
  <c r="L30" i="11"/>
  <c r="K30" i="11"/>
  <c r="J30" i="11"/>
  <c r="I30" i="11"/>
  <c r="S30" i="11" s="1"/>
  <c r="H30" i="11"/>
  <c r="G30" i="11"/>
  <c r="F30" i="11"/>
  <c r="C30" i="11"/>
  <c r="B30" i="11"/>
  <c r="E30" i="11" s="1"/>
  <c r="S29" i="11"/>
  <c r="R29" i="11"/>
  <c r="Q29" i="11"/>
  <c r="P29" i="11"/>
  <c r="E29" i="11"/>
  <c r="S28" i="11"/>
  <c r="R28" i="11"/>
  <c r="Q28" i="11"/>
  <c r="P28" i="11"/>
  <c r="E28" i="11"/>
  <c r="U28" i="11" s="1"/>
  <c r="S27" i="11"/>
  <c r="R27" i="11"/>
  <c r="Q27" i="11"/>
  <c r="P27" i="11"/>
  <c r="E27" i="11"/>
  <c r="T27" i="11" s="1"/>
  <c r="S26" i="11"/>
  <c r="R26" i="11"/>
  <c r="Q26" i="11"/>
  <c r="P26" i="11"/>
  <c r="E26" i="11"/>
  <c r="W24" i="11"/>
  <c r="V24" i="11"/>
  <c r="O24" i="11"/>
  <c r="N24" i="11"/>
  <c r="M24" i="11"/>
  <c r="L24" i="11"/>
  <c r="K24" i="11"/>
  <c r="J24" i="11"/>
  <c r="I24" i="11"/>
  <c r="Q24" i="11" s="1"/>
  <c r="H24" i="11"/>
  <c r="R24" i="11" s="1"/>
  <c r="G24" i="11"/>
  <c r="F24" i="11"/>
  <c r="C24" i="11"/>
  <c r="B24" i="11"/>
  <c r="S23" i="11"/>
  <c r="R23" i="11"/>
  <c r="Q23" i="11"/>
  <c r="P23" i="11"/>
  <c r="E23" i="11"/>
  <c r="U23" i="11" s="1"/>
  <c r="S22" i="11"/>
  <c r="R22" i="11"/>
  <c r="Q22" i="11"/>
  <c r="P22" i="11"/>
  <c r="E22" i="11"/>
  <c r="T22" i="11" s="1"/>
  <c r="U21" i="11"/>
  <c r="S21" i="11"/>
  <c r="R21" i="11"/>
  <c r="Q21" i="11"/>
  <c r="P21" i="11"/>
  <c r="E21" i="11"/>
  <c r="T21" i="11" s="1"/>
  <c r="U20" i="11"/>
  <c r="T20" i="11"/>
  <c r="S20" i="11"/>
  <c r="R20" i="11"/>
  <c r="Q20" i="11"/>
  <c r="P20" i="11"/>
  <c r="E20" i="11"/>
  <c r="S19" i="11"/>
  <c r="R19" i="11"/>
  <c r="Q19" i="11"/>
  <c r="P19" i="11"/>
  <c r="E19" i="11"/>
  <c r="U19" i="11" s="1"/>
  <c r="S18" i="11"/>
  <c r="R18" i="11"/>
  <c r="Q18" i="11"/>
  <c r="P18" i="11"/>
  <c r="E18" i="11"/>
  <c r="T18" i="11" s="1"/>
  <c r="W16" i="11"/>
  <c r="V16" i="11"/>
  <c r="O16" i="11"/>
  <c r="N16" i="11"/>
  <c r="M16" i="11"/>
  <c r="L16" i="11"/>
  <c r="K16" i="11"/>
  <c r="J16" i="11"/>
  <c r="I16" i="11"/>
  <c r="S16" i="11" s="1"/>
  <c r="H16" i="11"/>
  <c r="G16" i="11"/>
  <c r="F16" i="11"/>
  <c r="C16" i="11"/>
  <c r="B16" i="11"/>
  <c r="E16" i="11" s="1"/>
  <c r="U15" i="11"/>
  <c r="T15" i="11"/>
  <c r="S15" i="11"/>
  <c r="R15" i="11"/>
  <c r="Q15" i="11"/>
  <c r="P15" i="11"/>
  <c r="E15" i="11"/>
  <c r="S14" i="11"/>
  <c r="R14" i="11"/>
  <c r="Q14" i="11"/>
  <c r="P14" i="11"/>
  <c r="E14" i="11"/>
  <c r="U14" i="11" s="1"/>
  <c r="S13" i="11"/>
  <c r="R13" i="11"/>
  <c r="Q13" i="11"/>
  <c r="P13" i="11"/>
  <c r="E13" i="11"/>
  <c r="T13" i="11" s="1"/>
  <c r="U12" i="11"/>
  <c r="S12" i="11"/>
  <c r="R12" i="11"/>
  <c r="Q12" i="11"/>
  <c r="P12" i="11"/>
  <c r="E12" i="11"/>
  <c r="T12" i="11" s="1"/>
  <c r="U11" i="11"/>
  <c r="T11" i="11"/>
  <c r="S11" i="11"/>
  <c r="R11" i="11"/>
  <c r="Q11" i="11"/>
  <c r="P11" i="11"/>
  <c r="E11" i="11"/>
  <c r="S10" i="11"/>
  <c r="R10" i="11"/>
  <c r="Q10" i="11"/>
  <c r="P10" i="11"/>
  <c r="E10" i="11"/>
  <c r="S9" i="11"/>
  <c r="R9" i="11"/>
  <c r="Q9" i="11"/>
  <c r="P9" i="11"/>
  <c r="E9" i="11"/>
  <c r="U9" i="11" s="1"/>
  <c r="U93" i="10"/>
  <c r="S93" i="10"/>
  <c r="R93" i="10"/>
  <c r="Q93" i="10"/>
  <c r="P93" i="10"/>
  <c r="E93" i="10"/>
  <c r="T93" i="10" s="1"/>
  <c r="U92" i="10"/>
  <c r="T92" i="10"/>
  <c r="S92" i="10"/>
  <c r="R92" i="10"/>
  <c r="Q92" i="10"/>
  <c r="P92" i="10"/>
  <c r="E92" i="10"/>
  <c r="S91" i="10"/>
  <c r="R91" i="10"/>
  <c r="Q91" i="10"/>
  <c r="P91" i="10"/>
  <c r="E91" i="10"/>
  <c r="U91" i="10" s="1"/>
  <c r="S90" i="10"/>
  <c r="R90" i="10"/>
  <c r="Q90" i="10"/>
  <c r="P90" i="10"/>
  <c r="E90" i="10"/>
  <c r="T90" i="10" s="1"/>
  <c r="U89" i="10"/>
  <c r="S89" i="10"/>
  <c r="R89" i="10"/>
  <c r="Q89" i="10"/>
  <c r="P89" i="10"/>
  <c r="E89" i="10"/>
  <c r="T89" i="10" s="1"/>
  <c r="S88" i="10"/>
  <c r="R88" i="10"/>
  <c r="Q88" i="10"/>
  <c r="P88" i="10"/>
  <c r="E88" i="10"/>
  <c r="U88" i="10" s="1"/>
  <c r="S87" i="10"/>
  <c r="R87" i="10"/>
  <c r="Q87" i="10"/>
  <c r="P87" i="10"/>
  <c r="E87" i="10"/>
  <c r="U87" i="10" s="1"/>
  <c r="S86" i="10"/>
  <c r="R86" i="10"/>
  <c r="Q86" i="10"/>
  <c r="P86" i="10"/>
  <c r="E86" i="10"/>
  <c r="T86" i="10" s="1"/>
  <c r="W72" i="10"/>
  <c r="V72" i="10"/>
  <c r="O72" i="10"/>
  <c r="N72" i="10"/>
  <c r="M72" i="10"/>
  <c r="L72" i="10"/>
  <c r="K72" i="10"/>
  <c r="J72" i="10"/>
  <c r="I72" i="10"/>
  <c r="S72" i="10" s="1"/>
  <c r="H72" i="10"/>
  <c r="G72" i="10"/>
  <c r="F72" i="10"/>
  <c r="C72" i="10"/>
  <c r="B72" i="10"/>
  <c r="W71" i="10"/>
  <c r="V71" i="10"/>
  <c r="O71" i="10"/>
  <c r="N71" i="10"/>
  <c r="M71" i="10"/>
  <c r="L71" i="10"/>
  <c r="K71" i="10"/>
  <c r="J71" i="10"/>
  <c r="I71" i="10"/>
  <c r="H71" i="10"/>
  <c r="R71" i="10" s="1"/>
  <c r="G71" i="10"/>
  <c r="F71" i="10"/>
  <c r="C71" i="10"/>
  <c r="B71" i="10"/>
  <c r="W70" i="10"/>
  <c r="V70" i="10"/>
  <c r="O70" i="10"/>
  <c r="N70" i="10"/>
  <c r="M70" i="10"/>
  <c r="L70" i="10"/>
  <c r="K70" i="10"/>
  <c r="J70" i="10"/>
  <c r="I70" i="10"/>
  <c r="S70" i="10" s="1"/>
  <c r="H70" i="10"/>
  <c r="G70" i="10"/>
  <c r="F70" i="10"/>
  <c r="C70" i="10"/>
  <c r="B70" i="10"/>
  <c r="E70" i="10" s="1"/>
  <c r="S69" i="10"/>
  <c r="R69" i="10"/>
  <c r="Q69" i="10"/>
  <c r="P69" i="10"/>
  <c r="E69" i="10"/>
  <c r="T69" i="10" s="1"/>
  <c r="W67" i="10"/>
  <c r="V67" i="10"/>
  <c r="O67" i="10"/>
  <c r="N67" i="10"/>
  <c r="M67" i="10"/>
  <c r="L67" i="10"/>
  <c r="K67" i="10"/>
  <c r="J67" i="10"/>
  <c r="I67" i="10"/>
  <c r="S67" i="10" s="1"/>
  <c r="H67" i="10"/>
  <c r="G67" i="10"/>
  <c r="F67" i="10"/>
  <c r="C67" i="10"/>
  <c r="B67" i="10"/>
  <c r="E67" i="10" s="1"/>
  <c r="W66" i="10"/>
  <c r="V66" i="10"/>
  <c r="O66" i="10"/>
  <c r="N66" i="10"/>
  <c r="M66" i="10"/>
  <c r="L66" i="10"/>
  <c r="K66" i="10"/>
  <c r="J66" i="10"/>
  <c r="I66" i="10"/>
  <c r="H66" i="10"/>
  <c r="R66" i="10" s="1"/>
  <c r="G66" i="10"/>
  <c r="F66" i="10"/>
  <c r="C66" i="10"/>
  <c r="E66" i="10" s="1"/>
  <c r="B66" i="10"/>
  <c r="S65" i="10"/>
  <c r="R65" i="10"/>
  <c r="Q65" i="10"/>
  <c r="P65" i="10"/>
  <c r="E65" i="10"/>
  <c r="S64" i="10"/>
  <c r="R64" i="10"/>
  <c r="Q64" i="10"/>
  <c r="P64" i="10"/>
  <c r="E64" i="10"/>
  <c r="T64" i="10" s="1"/>
  <c r="S63" i="10"/>
  <c r="R63" i="10"/>
  <c r="Q63" i="10"/>
  <c r="P63" i="10"/>
  <c r="E63" i="10"/>
  <c r="T63" i="10" s="1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S59" i="10" s="1"/>
  <c r="H59" i="10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S56" i="10"/>
  <c r="R56" i="10"/>
  <c r="Q56" i="10"/>
  <c r="P56" i="10"/>
  <c r="E56" i="10"/>
  <c r="T56" i="10" s="1"/>
  <c r="S55" i="10"/>
  <c r="R55" i="10"/>
  <c r="Q55" i="10"/>
  <c r="P55" i="10"/>
  <c r="E55" i="10"/>
  <c r="T55" i="10" s="1"/>
  <c r="W53" i="10"/>
  <c r="V53" i="10"/>
  <c r="O53" i="10"/>
  <c r="N53" i="10"/>
  <c r="M53" i="10"/>
  <c r="L53" i="10"/>
  <c r="K53" i="10"/>
  <c r="J53" i="10"/>
  <c r="I53" i="10"/>
  <c r="H53" i="10"/>
  <c r="R53" i="10" s="1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T51" i="10" s="1"/>
  <c r="E51" i="10"/>
  <c r="S50" i="10"/>
  <c r="R50" i="10"/>
  <c r="Q50" i="10"/>
  <c r="P50" i="10"/>
  <c r="E50" i="10"/>
  <c r="U49" i="10"/>
  <c r="S49" i="10"/>
  <c r="R49" i="10"/>
  <c r="Q49" i="10"/>
  <c r="P49" i="10"/>
  <c r="E49" i="10"/>
  <c r="T49" i="10" s="1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U45" i="10"/>
  <c r="S45" i="10"/>
  <c r="R45" i="10"/>
  <c r="Q45" i="10"/>
  <c r="P45" i="10"/>
  <c r="E45" i="10"/>
  <c r="T45" i="10" s="1"/>
  <c r="S44" i="10"/>
  <c r="R44" i="10"/>
  <c r="Q44" i="10"/>
  <c r="P44" i="10"/>
  <c r="E44" i="10"/>
  <c r="S43" i="10"/>
  <c r="R43" i="10"/>
  <c r="Q43" i="10"/>
  <c r="P43" i="10"/>
  <c r="E43" i="10"/>
  <c r="U43" i="10" s="1"/>
  <c r="S42" i="10"/>
  <c r="R42" i="10"/>
  <c r="Q42" i="10"/>
  <c r="P42" i="10"/>
  <c r="E42" i="10"/>
  <c r="W40" i="10"/>
  <c r="V40" i="10"/>
  <c r="O40" i="10"/>
  <c r="N40" i="10"/>
  <c r="M40" i="10"/>
  <c r="L40" i="10"/>
  <c r="K40" i="10"/>
  <c r="J40" i="10"/>
  <c r="I40" i="10"/>
  <c r="Q40" i="10" s="1"/>
  <c r="H40" i="10"/>
  <c r="R40" i="10" s="1"/>
  <c r="G40" i="10"/>
  <c r="F40" i="10"/>
  <c r="C40" i="10"/>
  <c r="B40" i="10"/>
  <c r="S39" i="10"/>
  <c r="R39" i="10"/>
  <c r="Q39" i="10"/>
  <c r="P39" i="10"/>
  <c r="E39" i="10"/>
  <c r="S38" i="10"/>
  <c r="R38" i="10"/>
  <c r="Q38" i="10"/>
  <c r="P38" i="10"/>
  <c r="E38" i="10"/>
  <c r="S37" i="10"/>
  <c r="R37" i="10"/>
  <c r="Q37" i="10"/>
  <c r="P37" i="10"/>
  <c r="E37" i="10"/>
  <c r="T37" i="10" s="1"/>
  <c r="S36" i="10"/>
  <c r="R36" i="10"/>
  <c r="Q36" i="10"/>
  <c r="U36" i="10" s="1"/>
  <c r="P36" i="10"/>
  <c r="T36" i="10" s="1"/>
  <c r="E36" i="10"/>
  <c r="S35" i="10"/>
  <c r="R35" i="10"/>
  <c r="Q35" i="10"/>
  <c r="P35" i="10"/>
  <c r="E35" i="10"/>
  <c r="W33" i="10"/>
  <c r="V33" i="10"/>
  <c r="O33" i="10"/>
  <c r="N33" i="10"/>
  <c r="M33" i="10"/>
  <c r="L33" i="10"/>
  <c r="K33" i="10"/>
  <c r="J33" i="10"/>
  <c r="I33" i="10"/>
  <c r="H33" i="10"/>
  <c r="G33" i="10"/>
  <c r="F33" i="10"/>
  <c r="C33" i="10"/>
  <c r="B33" i="10"/>
  <c r="S32" i="10"/>
  <c r="R32" i="10"/>
  <c r="Q32" i="10"/>
  <c r="P32" i="10"/>
  <c r="E32" i="10"/>
  <c r="T32" i="10" s="1"/>
  <c r="W30" i="10"/>
  <c r="V30" i="10"/>
  <c r="O30" i="10"/>
  <c r="N30" i="10"/>
  <c r="M30" i="10"/>
  <c r="L30" i="10"/>
  <c r="K30" i="10"/>
  <c r="J30" i="10"/>
  <c r="I30" i="10"/>
  <c r="Q30" i="10" s="1"/>
  <c r="H30" i="10"/>
  <c r="R30" i="10" s="1"/>
  <c r="G30" i="10"/>
  <c r="F30" i="10"/>
  <c r="C30" i="10"/>
  <c r="E30" i="10" s="1"/>
  <c r="B30" i="10"/>
  <c r="S29" i="10"/>
  <c r="R29" i="10"/>
  <c r="Q29" i="10"/>
  <c r="P29" i="10"/>
  <c r="E29" i="10"/>
  <c r="S28" i="10"/>
  <c r="R28" i="10"/>
  <c r="Q28" i="10"/>
  <c r="P28" i="10"/>
  <c r="E28" i="10"/>
  <c r="U27" i="10"/>
  <c r="S27" i="10"/>
  <c r="R27" i="10"/>
  <c r="Q27" i="10"/>
  <c r="P27" i="10"/>
  <c r="E27" i="10"/>
  <c r="T27" i="10" s="1"/>
  <c r="U26" i="10"/>
  <c r="T26" i="10"/>
  <c r="S26" i="10"/>
  <c r="R26" i="10"/>
  <c r="Q26" i="10"/>
  <c r="P26" i="10"/>
  <c r="E26" i="10"/>
  <c r="W24" i="10"/>
  <c r="V24" i="10"/>
  <c r="S24" i="10"/>
  <c r="O24" i="10"/>
  <c r="N24" i="10"/>
  <c r="M24" i="10"/>
  <c r="L24" i="10"/>
  <c r="K24" i="10"/>
  <c r="J24" i="10"/>
  <c r="I24" i="10"/>
  <c r="H24" i="10"/>
  <c r="P24" i="10" s="1"/>
  <c r="G24" i="10"/>
  <c r="F24" i="10"/>
  <c r="C24" i="10"/>
  <c r="B24" i="10"/>
  <c r="S23" i="10"/>
  <c r="R23" i="10"/>
  <c r="Q23" i="10"/>
  <c r="P23" i="10"/>
  <c r="E23" i="10"/>
  <c r="U23" i="10" s="1"/>
  <c r="S22" i="10"/>
  <c r="R22" i="10"/>
  <c r="Q22" i="10"/>
  <c r="P22" i="10"/>
  <c r="E22" i="10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S19" i="10"/>
  <c r="R19" i="10"/>
  <c r="Q19" i="10"/>
  <c r="P19" i="10"/>
  <c r="E19" i="10"/>
  <c r="U19" i="10" s="1"/>
  <c r="S18" i="10"/>
  <c r="R18" i="10"/>
  <c r="Q18" i="10"/>
  <c r="P18" i="10"/>
  <c r="E18" i="10"/>
  <c r="W16" i="10"/>
  <c r="V16" i="10"/>
  <c r="O16" i="10"/>
  <c r="N16" i="10"/>
  <c r="M16" i="10"/>
  <c r="L16" i="10"/>
  <c r="K16" i="10"/>
  <c r="J16" i="10"/>
  <c r="I16" i="10"/>
  <c r="Q16" i="10" s="1"/>
  <c r="H16" i="10"/>
  <c r="R16" i="10" s="1"/>
  <c r="G16" i="10"/>
  <c r="F16" i="10"/>
  <c r="C16" i="10"/>
  <c r="B16" i="10"/>
  <c r="S15" i="10"/>
  <c r="R15" i="10"/>
  <c r="Q15" i="10"/>
  <c r="P15" i="10"/>
  <c r="E15" i="10"/>
  <c r="S14" i="10"/>
  <c r="R14" i="10"/>
  <c r="Q14" i="10"/>
  <c r="P14" i="10"/>
  <c r="E14" i="10"/>
  <c r="S13" i="10"/>
  <c r="R13" i="10"/>
  <c r="Q13" i="10"/>
  <c r="P13" i="10"/>
  <c r="E13" i="10"/>
  <c r="T13" i="10" s="1"/>
  <c r="U12" i="10"/>
  <c r="T12" i="10"/>
  <c r="S12" i="10"/>
  <c r="R12" i="10"/>
  <c r="Q12" i="10"/>
  <c r="P12" i="10"/>
  <c r="E12" i="10"/>
  <c r="S11" i="10"/>
  <c r="R11" i="10"/>
  <c r="Q11" i="10"/>
  <c r="P11" i="10"/>
  <c r="E11" i="10"/>
  <c r="S10" i="10"/>
  <c r="R10" i="10"/>
  <c r="Q10" i="10"/>
  <c r="P10" i="10"/>
  <c r="E10" i="10"/>
  <c r="U10" i="10" s="1"/>
  <c r="U9" i="10"/>
  <c r="S9" i="10"/>
  <c r="R9" i="10"/>
  <c r="Q9" i="10"/>
  <c r="P9" i="10"/>
  <c r="E9" i="10"/>
  <c r="T9" i="10" s="1"/>
  <c r="U93" i="9"/>
  <c r="T93" i="9"/>
  <c r="S93" i="9"/>
  <c r="R93" i="9"/>
  <c r="Q93" i="9"/>
  <c r="P93" i="9"/>
  <c r="E93" i="9"/>
  <c r="S92" i="9"/>
  <c r="R92" i="9"/>
  <c r="Q92" i="9"/>
  <c r="P92" i="9"/>
  <c r="E92" i="9"/>
  <c r="S91" i="9"/>
  <c r="R91" i="9"/>
  <c r="Q91" i="9"/>
  <c r="P91" i="9"/>
  <c r="E91" i="9"/>
  <c r="U90" i="9"/>
  <c r="S90" i="9"/>
  <c r="R90" i="9"/>
  <c r="Q90" i="9"/>
  <c r="P90" i="9"/>
  <c r="E90" i="9"/>
  <c r="T90" i="9" s="1"/>
  <c r="U89" i="9"/>
  <c r="T89" i="9"/>
  <c r="S89" i="9"/>
  <c r="R89" i="9"/>
  <c r="Q89" i="9"/>
  <c r="P89" i="9"/>
  <c r="E89" i="9"/>
  <c r="S88" i="9"/>
  <c r="R88" i="9"/>
  <c r="Q88" i="9"/>
  <c r="P88" i="9"/>
  <c r="E88" i="9"/>
  <c r="S87" i="9"/>
  <c r="R87" i="9"/>
  <c r="Q87" i="9"/>
  <c r="P87" i="9"/>
  <c r="E87" i="9"/>
  <c r="U86" i="9"/>
  <c r="S86" i="9"/>
  <c r="R86" i="9"/>
  <c r="Q86" i="9"/>
  <c r="P86" i="9"/>
  <c r="E86" i="9"/>
  <c r="T86" i="9" s="1"/>
  <c r="W72" i="9"/>
  <c r="V72" i="9"/>
  <c r="O72" i="9"/>
  <c r="N72" i="9"/>
  <c r="M72" i="9"/>
  <c r="L72" i="9"/>
  <c r="K72" i="9"/>
  <c r="J72" i="9"/>
  <c r="I72" i="9"/>
  <c r="H72" i="9"/>
  <c r="R72" i="9" s="1"/>
  <c r="G72" i="9"/>
  <c r="F72" i="9"/>
  <c r="C72" i="9"/>
  <c r="B72" i="9"/>
  <c r="W71" i="9"/>
  <c r="V71" i="9"/>
  <c r="S71" i="9"/>
  <c r="O71" i="9"/>
  <c r="N71" i="9"/>
  <c r="M71" i="9"/>
  <c r="L71" i="9"/>
  <c r="K71" i="9"/>
  <c r="J71" i="9"/>
  <c r="I71" i="9"/>
  <c r="H71" i="9"/>
  <c r="G71" i="9"/>
  <c r="F71" i="9"/>
  <c r="C71" i="9"/>
  <c r="B71" i="9"/>
  <c r="E71" i="9" s="1"/>
  <c r="W70" i="9"/>
  <c r="V70" i="9"/>
  <c r="O70" i="9"/>
  <c r="N70" i="9"/>
  <c r="M70" i="9"/>
  <c r="L70" i="9"/>
  <c r="K70" i="9"/>
  <c r="J70" i="9"/>
  <c r="I70" i="9"/>
  <c r="H70" i="9"/>
  <c r="G70" i="9"/>
  <c r="F70" i="9"/>
  <c r="C70" i="9"/>
  <c r="B70" i="9"/>
  <c r="E70" i="9" s="1"/>
  <c r="S69" i="9"/>
  <c r="R69" i="9"/>
  <c r="Q69" i="9"/>
  <c r="P69" i="9"/>
  <c r="E69" i="9"/>
  <c r="T69" i="9" s="1"/>
  <c r="W67" i="9"/>
  <c r="V67" i="9"/>
  <c r="O67" i="9"/>
  <c r="N67" i="9"/>
  <c r="M67" i="9"/>
  <c r="L67" i="9"/>
  <c r="K67" i="9"/>
  <c r="J67" i="9"/>
  <c r="I67" i="9"/>
  <c r="H67" i="9"/>
  <c r="R67" i="9" s="1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S66" i="9" s="1"/>
  <c r="H66" i="9"/>
  <c r="P66" i="9" s="1"/>
  <c r="G66" i="9"/>
  <c r="F66" i="9"/>
  <c r="E66" i="9"/>
  <c r="C66" i="9"/>
  <c r="B66" i="9"/>
  <c r="S65" i="9"/>
  <c r="R65" i="9"/>
  <c r="Q65" i="9"/>
  <c r="P65" i="9"/>
  <c r="E65" i="9"/>
  <c r="U65" i="9" s="1"/>
  <c r="S64" i="9"/>
  <c r="R64" i="9"/>
  <c r="Q64" i="9"/>
  <c r="P64" i="9"/>
  <c r="E64" i="9"/>
  <c r="S63" i="9"/>
  <c r="R63" i="9"/>
  <c r="Q63" i="9"/>
  <c r="P63" i="9"/>
  <c r="E63" i="9"/>
  <c r="S62" i="9"/>
  <c r="R62" i="9"/>
  <c r="Q62" i="9"/>
  <c r="P62" i="9"/>
  <c r="E62" i="9"/>
  <c r="T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H59" i="9"/>
  <c r="R59" i="9" s="1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S56" i="9"/>
  <c r="R56" i="9"/>
  <c r="Q56" i="9"/>
  <c r="P56" i="9"/>
  <c r="E56" i="9"/>
  <c r="U55" i="9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J53" i="9"/>
  <c r="I53" i="9"/>
  <c r="S53" i="9" s="1"/>
  <c r="H53" i="9"/>
  <c r="G53" i="9"/>
  <c r="F53" i="9"/>
  <c r="E53" i="9"/>
  <c r="C53" i="9"/>
  <c r="B53" i="9"/>
  <c r="S52" i="9"/>
  <c r="R52" i="9"/>
  <c r="Q52" i="9"/>
  <c r="P52" i="9"/>
  <c r="T52" i="9" s="1"/>
  <c r="E52" i="9"/>
  <c r="S51" i="9"/>
  <c r="R51" i="9"/>
  <c r="Q51" i="9"/>
  <c r="P51" i="9"/>
  <c r="E51" i="9"/>
  <c r="S50" i="9"/>
  <c r="R50" i="9"/>
  <c r="Q50" i="9"/>
  <c r="P50" i="9"/>
  <c r="E50" i="9"/>
  <c r="S49" i="9"/>
  <c r="R49" i="9"/>
  <c r="Q49" i="9"/>
  <c r="P49" i="9"/>
  <c r="E49" i="9"/>
  <c r="T49" i="9" s="1"/>
  <c r="S48" i="9"/>
  <c r="R48" i="9"/>
  <c r="Q48" i="9"/>
  <c r="P48" i="9"/>
  <c r="E48" i="9"/>
  <c r="U48" i="9" s="1"/>
  <c r="S47" i="9"/>
  <c r="R47" i="9"/>
  <c r="Q47" i="9"/>
  <c r="P47" i="9"/>
  <c r="E47" i="9"/>
  <c r="T47" i="9" s="1"/>
  <c r="U46" i="9"/>
  <c r="S46" i="9"/>
  <c r="R46" i="9"/>
  <c r="Q46" i="9"/>
  <c r="P46" i="9"/>
  <c r="E46" i="9"/>
  <c r="T46" i="9" s="1"/>
  <c r="S45" i="9"/>
  <c r="R45" i="9"/>
  <c r="Q45" i="9"/>
  <c r="P45" i="9"/>
  <c r="E45" i="9"/>
  <c r="T45" i="9" s="1"/>
  <c r="S44" i="9"/>
  <c r="R44" i="9"/>
  <c r="Q44" i="9"/>
  <c r="P44" i="9"/>
  <c r="E44" i="9"/>
  <c r="U44" i="9" s="1"/>
  <c r="S43" i="9"/>
  <c r="R43" i="9"/>
  <c r="Q43" i="9"/>
  <c r="P43" i="9"/>
  <c r="E43" i="9"/>
  <c r="U42" i="9"/>
  <c r="T42" i="9"/>
  <c r="S42" i="9"/>
  <c r="R42" i="9"/>
  <c r="Q42" i="9"/>
  <c r="P42" i="9"/>
  <c r="E42" i="9"/>
  <c r="W40" i="9"/>
  <c r="V40" i="9"/>
  <c r="O40" i="9"/>
  <c r="N40" i="9"/>
  <c r="M40" i="9"/>
  <c r="L40" i="9"/>
  <c r="K40" i="9"/>
  <c r="J40" i="9"/>
  <c r="I40" i="9"/>
  <c r="S40" i="9" s="1"/>
  <c r="H40" i="9"/>
  <c r="G40" i="9"/>
  <c r="F40" i="9"/>
  <c r="C40" i="9"/>
  <c r="B40" i="9"/>
  <c r="E40" i="9" s="1"/>
  <c r="S39" i="9"/>
  <c r="R39" i="9"/>
  <c r="Q39" i="9"/>
  <c r="P39" i="9"/>
  <c r="E39" i="9"/>
  <c r="S38" i="9"/>
  <c r="R38" i="9"/>
  <c r="Q38" i="9"/>
  <c r="P38" i="9"/>
  <c r="E38" i="9"/>
  <c r="T38" i="9" s="1"/>
  <c r="U37" i="9"/>
  <c r="T37" i="9"/>
  <c r="S37" i="9"/>
  <c r="R37" i="9"/>
  <c r="Q37" i="9"/>
  <c r="P37" i="9"/>
  <c r="E37" i="9"/>
  <c r="S36" i="9"/>
  <c r="R36" i="9"/>
  <c r="Q36" i="9"/>
  <c r="U36" i="9" s="1"/>
  <c r="P36" i="9"/>
  <c r="T36" i="9" s="1"/>
  <c r="E36" i="9"/>
  <c r="S35" i="9"/>
  <c r="R35" i="9"/>
  <c r="Q35" i="9"/>
  <c r="P35" i="9"/>
  <c r="E35" i="9"/>
  <c r="W33" i="9"/>
  <c r="V33" i="9"/>
  <c r="O33" i="9"/>
  <c r="N33" i="9"/>
  <c r="M33" i="9"/>
  <c r="L33" i="9"/>
  <c r="K33" i="9"/>
  <c r="J33" i="9"/>
  <c r="I33" i="9"/>
  <c r="S33" i="9" s="1"/>
  <c r="H33" i="9"/>
  <c r="G33" i="9"/>
  <c r="F33" i="9"/>
  <c r="C33" i="9"/>
  <c r="B33" i="9"/>
  <c r="E33" i="9" s="1"/>
  <c r="S32" i="9"/>
  <c r="R32" i="9"/>
  <c r="Q32" i="9"/>
  <c r="U32" i="9" s="1"/>
  <c r="P32" i="9"/>
  <c r="T32" i="9" s="1"/>
  <c r="E32" i="9"/>
  <c r="W30" i="9"/>
  <c r="V30" i="9"/>
  <c r="S30" i="9"/>
  <c r="O30" i="9"/>
  <c r="N30" i="9"/>
  <c r="M30" i="9"/>
  <c r="L30" i="9"/>
  <c r="K30" i="9"/>
  <c r="J30" i="9"/>
  <c r="I30" i="9"/>
  <c r="H30" i="9"/>
  <c r="R30" i="9" s="1"/>
  <c r="G30" i="9"/>
  <c r="F30" i="9"/>
  <c r="C30" i="9"/>
  <c r="E30" i="9" s="1"/>
  <c r="B30" i="9"/>
  <c r="S29" i="9"/>
  <c r="R29" i="9"/>
  <c r="Q29" i="9"/>
  <c r="P29" i="9"/>
  <c r="E29" i="9"/>
  <c r="U29" i="9" s="1"/>
  <c r="S28" i="9"/>
  <c r="R28" i="9"/>
  <c r="Q28" i="9"/>
  <c r="P28" i="9"/>
  <c r="E28" i="9"/>
  <c r="T28" i="9" s="1"/>
  <c r="U27" i="9"/>
  <c r="T27" i="9"/>
  <c r="S27" i="9"/>
  <c r="R27" i="9"/>
  <c r="Q27" i="9"/>
  <c r="P27" i="9"/>
  <c r="E27" i="9"/>
  <c r="T26" i="9"/>
  <c r="S26" i="9"/>
  <c r="R26" i="9"/>
  <c r="Q26" i="9"/>
  <c r="P26" i="9"/>
  <c r="E26" i="9"/>
  <c r="U26" i="9" s="1"/>
  <c r="W24" i="9"/>
  <c r="V24" i="9"/>
  <c r="O24" i="9"/>
  <c r="N24" i="9"/>
  <c r="M24" i="9"/>
  <c r="L24" i="9"/>
  <c r="K24" i="9"/>
  <c r="J24" i="9"/>
  <c r="I24" i="9"/>
  <c r="H24" i="9"/>
  <c r="P24" i="9" s="1"/>
  <c r="G24" i="9"/>
  <c r="F24" i="9"/>
  <c r="C24" i="9"/>
  <c r="B24" i="9"/>
  <c r="S23" i="9"/>
  <c r="R23" i="9"/>
  <c r="Q23" i="9"/>
  <c r="P23" i="9"/>
  <c r="E23" i="9"/>
  <c r="T23" i="9" s="1"/>
  <c r="S22" i="9"/>
  <c r="R22" i="9"/>
  <c r="Q22" i="9"/>
  <c r="P22" i="9"/>
  <c r="E22" i="9"/>
  <c r="U21" i="9"/>
  <c r="S21" i="9"/>
  <c r="R21" i="9"/>
  <c r="Q21" i="9"/>
  <c r="P21" i="9"/>
  <c r="E21" i="9"/>
  <c r="T21" i="9" s="1"/>
  <c r="S20" i="9"/>
  <c r="R20" i="9"/>
  <c r="Q20" i="9"/>
  <c r="P20" i="9"/>
  <c r="E20" i="9"/>
  <c r="U20" i="9" s="1"/>
  <c r="S19" i="9"/>
  <c r="R19" i="9"/>
  <c r="Q19" i="9"/>
  <c r="P19" i="9"/>
  <c r="E19" i="9"/>
  <c r="T19" i="9" s="1"/>
  <c r="S18" i="9"/>
  <c r="R18" i="9"/>
  <c r="Q18" i="9"/>
  <c r="P18" i="9"/>
  <c r="E18" i="9"/>
  <c r="W16" i="9"/>
  <c r="V16" i="9"/>
  <c r="O16" i="9"/>
  <c r="N16" i="9"/>
  <c r="M16" i="9"/>
  <c r="L16" i="9"/>
  <c r="K16" i="9"/>
  <c r="J16" i="9"/>
  <c r="I16" i="9"/>
  <c r="S16" i="9" s="1"/>
  <c r="H16" i="9"/>
  <c r="R16" i="9" s="1"/>
  <c r="G16" i="9"/>
  <c r="F16" i="9"/>
  <c r="C16" i="9"/>
  <c r="B16" i="9"/>
  <c r="S15" i="9"/>
  <c r="R15" i="9"/>
  <c r="Q15" i="9"/>
  <c r="P15" i="9"/>
  <c r="E15" i="9"/>
  <c r="U15" i="9" s="1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S11" i="9"/>
  <c r="R11" i="9"/>
  <c r="Q11" i="9"/>
  <c r="P11" i="9"/>
  <c r="E11" i="9"/>
  <c r="U11" i="9" s="1"/>
  <c r="U10" i="9"/>
  <c r="S10" i="9"/>
  <c r="R10" i="9"/>
  <c r="Q10" i="9"/>
  <c r="P10" i="9"/>
  <c r="E10" i="9"/>
  <c r="S9" i="9"/>
  <c r="R9" i="9"/>
  <c r="Q9" i="9"/>
  <c r="P9" i="9"/>
  <c r="E9" i="9"/>
  <c r="U9" i="9" s="1"/>
  <c r="S93" i="8"/>
  <c r="R93" i="8"/>
  <c r="Q93" i="8"/>
  <c r="P93" i="8"/>
  <c r="E93" i="8"/>
  <c r="S92" i="8"/>
  <c r="R92" i="8"/>
  <c r="Q92" i="8"/>
  <c r="P92" i="8"/>
  <c r="E92" i="8"/>
  <c r="U92" i="8" s="1"/>
  <c r="S91" i="8"/>
  <c r="R91" i="8"/>
  <c r="Q91" i="8"/>
  <c r="P91" i="8"/>
  <c r="E91" i="8"/>
  <c r="T91" i="8" s="1"/>
  <c r="S90" i="8"/>
  <c r="R90" i="8"/>
  <c r="Q90" i="8"/>
  <c r="P90" i="8"/>
  <c r="E90" i="8"/>
  <c r="U90" i="8" s="1"/>
  <c r="S89" i="8"/>
  <c r="R89" i="8"/>
  <c r="Q89" i="8"/>
  <c r="P89" i="8"/>
  <c r="E89" i="8"/>
  <c r="S88" i="8"/>
  <c r="R88" i="8"/>
  <c r="Q88" i="8"/>
  <c r="P88" i="8"/>
  <c r="E88" i="8"/>
  <c r="U88" i="8" s="1"/>
  <c r="U87" i="8"/>
  <c r="S87" i="8"/>
  <c r="R87" i="8"/>
  <c r="Q87" i="8"/>
  <c r="P87" i="8"/>
  <c r="E87" i="8"/>
  <c r="T87" i="8" s="1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S72" i="8" s="1"/>
  <c r="H72" i="8"/>
  <c r="R72" i="8" s="1"/>
  <c r="G72" i="8"/>
  <c r="F72" i="8"/>
  <c r="C72" i="8"/>
  <c r="E72" i="8" s="1"/>
  <c r="B72" i="8"/>
  <c r="W71" i="8"/>
  <c r="V71" i="8"/>
  <c r="O71" i="8"/>
  <c r="N71" i="8"/>
  <c r="M71" i="8"/>
  <c r="L71" i="8"/>
  <c r="K71" i="8"/>
  <c r="J71" i="8"/>
  <c r="I71" i="8"/>
  <c r="S71" i="8" s="1"/>
  <c r="H71" i="8"/>
  <c r="R71" i="8" s="1"/>
  <c r="G71" i="8"/>
  <c r="F71" i="8"/>
  <c r="C71" i="8"/>
  <c r="B71" i="8"/>
  <c r="E71" i="8" s="1"/>
  <c r="W70" i="8"/>
  <c r="V70" i="8"/>
  <c r="Q70" i="8"/>
  <c r="O70" i="8"/>
  <c r="N70" i="8"/>
  <c r="M70" i="8"/>
  <c r="L70" i="8"/>
  <c r="K70" i="8"/>
  <c r="J70" i="8"/>
  <c r="I70" i="8"/>
  <c r="S70" i="8" s="1"/>
  <c r="H70" i="8"/>
  <c r="G70" i="8"/>
  <c r="F70" i="8"/>
  <c r="C70" i="8"/>
  <c r="B70" i="8"/>
  <c r="E70" i="8" s="1"/>
  <c r="S69" i="8"/>
  <c r="R69" i="8"/>
  <c r="Q69" i="8"/>
  <c r="U69" i="8" s="1"/>
  <c r="P69" i="8"/>
  <c r="T69" i="8" s="1"/>
  <c r="E69" i="8"/>
  <c r="W67" i="8"/>
  <c r="V67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W66" i="8"/>
  <c r="V66" i="8"/>
  <c r="O66" i="8"/>
  <c r="N66" i="8"/>
  <c r="M66" i="8"/>
  <c r="L66" i="8"/>
  <c r="K66" i="8"/>
  <c r="J66" i="8"/>
  <c r="I66" i="8"/>
  <c r="S66" i="8" s="1"/>
  <c r="H66" i="8"/>
  <c r="R66" i="8" s="1"/>
  <c r="G66" i="8"/>
  <c r="F66" i="8"/>
  <c r="C66" i="8"/>
  <c r="B66" i="8"/>
  <c r="E66" i="8" s="1"/>
  <c r="U65" i="8"/>
  <c r="S65" i="8"/>
  <c r="R65" i="8"/>
  <c r="Q65" i="8"/>
  <c r="P65" i="8"/>
  <c r="E65" i="8"/>
  <c r="T65" i="8" s="1"/>
  <c r="U64" i="8"/>
  <c r="T64" i="8"/>
  <c r="S64" i="8"/>
  <c r="R64" i="8"/>
  <c r="Q64" i="8"/>
  <c r="P64" i="8"/>
  <c r="E64" i="8"/>
  <c r="S63" i="8"/>
  <c r="R63" i="8"/>
  <c r="Q63" i="8"/>
  <c r="P63" i="8"/>
  <c r="E63" i="8"/>
  <c r="T63" i="8" s="1"/>
  <c r="S62" i="8"/>
  <c r="R62" i="8"/>
  <c r="Q62" i="8"/>
  <c r="P62" i="8"/>
  <c r="E62" i="8"/>
  <c r="U62" i="8" s="1"/>
  <c r="S61" i="8"/>
  <c r="R61" i="8"/>
  <c r="Q61" i="8"/>
  <c r="P61" i="8"/>
  <c r="E61" i="8"/>
  <c r="V59" i="8"/>
  <c r="S59" i="8"/>
  <c r="O59" i="8"/>
  <c r="N59" i="8"/>
  <c r="M59" i="8"/>
  <c r="L59" i="8"/>
  <c r="K59" i="8"/>
  <c r="J59" i="8"/>
  <c r="I59" i="8"/>
  <c r="H59" i="8"/>
  <c r="R59" i="8" s="1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T57" i="8" s="1"/>
  <c r="U56" i="8"/>
  <c r="T56" i="8"/>
  <c r="S56" i="8"/>
  <c r="R56" i="8"/>
  <c r="Q56" i="8"/>
  <c r="P56" i="8"/>
  <c r="E56" i="8"/>
  <c r="U55" i="8"/>
  <c r="T55" i="8"/>
  <c r="S55" i="8"/>
  <c r="R55" i="8"/>
  <c r="Q55" i="8"/>
  <c r="P55" i="8"/>
  <c r="E55" i="8"/>
  <c r="W53" i="8"/>
  <c r="V53" i="8"/>
  <c r="O53" i="8"/>
  <c r="N53" i="8"/>
  <c r="M53" i="8"/>
  <c r="L53" i="8"/>
  <c r="K53" i="8"/>
  <c r="J53" i="8"/>
  <c r="I53" i="8"/>
  <c r="S53" i="8" s="1"/>
  <c r="H53" i="8"/>
  <c r="R53" i="8" s="1"/>
  <c r="G53" i="8"/>
  <c r="F53" i="8"/>
  <c r="C53" i="8"/>
  <c r="B53" i="8"/>
  <c r="U52" i="8"/>
  <c r="S52" i="8"/>
  <c r="R52" i="8"/>
  <c r="Q52" i="8"/>
  <c r="P52" i="8"/>
  <c r="E52" i="8"/>
  <c r="T52" i="8" s="1"/>
  <c r="S51" i="8"/>
  <c r="R51" i="8"/>
  <c r="Q51" i="8"/>
  <c r="U51" i="8" s="1"/>
  <c r="P51" i="8"/>
  <c r="T51" i="8" s="1"/>
  <c r="E51" i="8"/>
  <c r="S50" i="8"/>
  <c r="R50" i="8"/>
  <c r="Q50" i="8"/>
  <c r="P50" i="8"/>
  <c r="E50" i="8"/>
  <c r="T50" i="8" s="1"/>
  <c r="S49" i="8"/>
  <c r="R49" i="8"/>
  <c r="Q49" i="8"/>
  <c r="P49" i="8"/>
  <c r="E49" i="8"/>
  <c r="U49" i="8" s="1"/>
  <c r="S48" i="8"/>
  <c r="R48" i="8"/>
  <c r="Q48" i="8"/>
  <c r="P48" i="8"/>
  <c r="E48" i="8"/>
  <c r="T48" i="8" s="1"/>
  <c r="U47" i="8"/>
  <c r="T47" i="8"/>
  <c r="S47" i="8"/>
  <c r="R47" i="8"/>
  <c r="Q47" i="8"/>
  <c r="P47" i="8"/>
  <c r="E47" i="8"/>
  <c r="S46" i="8"/>
  <c r="R46" i="8"/>
  <c r="Q46" i="8"/>
  <c r="P46" i="8"/>
  <c r="E46" i="8"/>
  <c r="U46" i="8" s="1"/>
  <c r="S45" i="8"/>
  <c r="R45" i="8"/>
  <c r="Q45" i="8"/>
  <c r="P45" i="8"/>
  <c r="E45" i="8"/>
  <c r="U45" i="8" s="1"/>
  <c r="U44" i="8"/>
  <c r="S44" i="8"/>
  <c r="R44" i="8"/>
  <c r="Q44" i="8"/>
  <c r="P44" i="8"/>
  <c r="E44" i="8"/>
  <c r="T44" i="8" s="1"/>
  <c r="U43" i="8"/>
  <c r="T43" i="8"/>
  <c r="S43" i="8"/>
  <c r="R43" i="8"/>
  <c r="Q43" i="8"/>
  <c r="P43" i="8"/>
  <c r="E43" i="8"/>
  <c r="S42" i="8"/>
  <c r="R42" i="8"/>
  <c r="Q42" i="8"/>
  <c r="P42" i="8"/>
  <c r="E42" i="8"/>
  <c r="T42" i="8" s="1"/>
  <c r="W40" i="8"/>
  <c r="V40" i="8"/>
  <c r="S40" i="8"/>
  <c r="O40" i="8"/>
  <c r="N40" i="8"/>
  <c r="M40" i="8"/>
  <c r="L40" i="8"/>
  <c r="K40" i="8"/>
  <c r="J40" i="8"/>
  <c r="I40" i="8"/>
  <c r="H40" i="8"/>
  <c r="R40" i="8" s="1"/>
  <c r="G40" i="8"/>
  <c r="F40" i="8"/>
  <c r="C40" i="8"/>
  <c r="B40" i="8"/>
  <c r="E40" i="8" s="1"/>
  <c r="U39" i="8"/>
  <c r="S39" i="8"/>
  <c r="R39" i="8"/>
  <c r="Q39" i="8"/>
  <c r="P39" i="8"/>
  <c r="E39" i="8"/>
  <c r="T39" i="8" s="1"/>
  <c r="S38" i="8"/>
  <c r="R38" i="8"/>
  <c r="Q38" i="8"/>
  <c r="U38" i="8" s="1"/>
  <c r="P38" i="8"/>
  <c r="T38" i="8" s="1"/>
  <c r="E38" i="8"/>
  <c r="S37" i="8"/>
  <c r="R37" i="8"/>
  <c r="Q37" i="8"/>
  <c r="P37" i="8"/>
  <c r="E37" i="8"/>
  <c r="U37" i="8" s="1"/>
  <c r="S36" i="8"/>
  <c r="R36" i="8"/>
  <c r="Q36" i="8"/>
  <c r="P36" i="8"/>
  <c r="E36" i="8"/>
  <c r="U36" i="8" s="1"/>
  <c r="S35" i="8"/>
  <c r="R35" i="8"/>
  <c r="Q35" i="8"/>
  <c r="U35" i="8" s="1"/>
  <c r="P35" i="8"/>
  <c r="E35" i="8"/>
  <c r="W33" i="8"/>
  <c r="V33" i="8"/>
  <c r="O33" i="8"/>
  <c r="N33" i="8"/>
  <c r="M33" i="8"/>
  <c r="L33" i="8"/>
  <c r="K33" i="8"/>
  <c r="J33" i="8"/>
  <c r="I33" i="8"/>
  <c r="S33" i="8" s="1"/>
  <c r="H33" i="8"/>
  <c r="R33" i="8" s="1"/>
  <c r="G33" i="8"/>
  <c r="F33" i="8"/>
  <c r="C33" i="8"/>
  <c r="E33" i="8" s="1"/>
  <c r="B33" i="8"/>
  <c r="S32" i="8"/>
  <c r="R32" i="8"/>
  <c r="Q32" i="8"/>
  <c r="P32" i="8"/>
  <c r="T32" i="8" s="1"/>
  <c r="E32" i="8"/>
  <c r="U32" i="8" s="1"/>
  <c r="W30" i="8"/>
  <c r="V30" i="8"/>
  <c r="O30" i="8"/>
  <c r="N30" i="8"/>
  <c r="M30" i="8"/>
  <c r="L30" i="8"/>
  <c r="K30" i="8"/>
  <c r="J30" i="8"/>
  <c r="I30" i="8"/>
  <c r="H30" i="8"/>
  <c r="G30" i="8"/>
  <c r="F30" i="8"/>
  <c r="C30" i="8"/>
  <c r="B30" i="8"/>
  <c r="U29" i="8"/>
  <c r="S29" i="8"/>
  <c r="R29" i="8"/>
  <c r="Q29" i="8"/>
  <c r="P29" i="8"/>
  <c r="E29" i="8"/>
  <c r="T29" i="8" s="1"/>
  <c r="S28" i="8"/>
  <c r="R28" i="8"/>
  <c r="Q28" i="8"/>
  <c r="U28" i="8" s="1"/>
  <c r="P28" i="8"/>
  <c r="T28" i="8" s="1"/>
  <c r="E28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J24" i="8"/>
  <c r="I24" i="8"/>
  <c r="S24" i="8" s="1"/>
  <c r="H24" i="8"/>
  <c r="P24" i="8" s="1"/>
  <c r="G24" i="8"/>
  <c r="F24" i="8"/>
  <c r="C24" i="8"/>
  <c r="B24" i="8"/>
  <c r="E24" i="8" s="1"/>
  <c r="U23" i="8"/>
  <c r="T23" i="8"/>
  <c r="S23" i="8"/>
  <c r="R23" i="8"/>
  <c r="Q23" i="8"/>
  <c r="P23" i="8"/>
  <c r="E23" i="8"/>
  <c r="T22" i="8"/>
  <c r="S22" i="8"/>
  <c r="R22" i="8"/>
  <c r="Q22" i="8"/>
  <c r="P22" i="8"/>
  <c r="E22" i="8"/>
  <c r="U22" i="8" s="1"/>
  <c r="S21" i="8"/>
  <c r="R21" i="8"/>
  <c r="Q21" i="8"/>
  <c r="P21" i="8"/>
  <c r="E21" i="8"/>
  <c r="U21" i="8" s="1"/>
  <c r="U20" i="8"/>
  <c r="S20" i="8"/>
  <c r="R20" i="8"/>
  <c r="Q20" i="8"/>
  <c r="P20" i="8"/>
  <c r="E20" i="8"/>
  <c r="T20" i="8" s="1"/>
  <c r="U19" i="8"/>
  <c r="T19" i="8"/>
  <c r="S19" i="8"/>
  <c r="R19" i="8"/>
  <c r="Q19" i="8"/>
  <c r="P19" i="8"/>
  <c r="E19" i="8"/>
  <c r="T18" i="8"/>
  <c r="S18" i="8"/>
  <c r="R18" i="8"/>
  <c r="Q18" i="8"/>
  <c r="P18" i="8"/>
  <c r="E18" i="8"/>
  <c r="U18" i="8" s="1"/>
  <c r="W16" i="8"/>
  <c r="V16" i="8"/>
  <c r="O16" i="8"/>
  <c r="N16" i="8"/>
  <c r="M16" i="8"/>
  <c r="L16" i="8"/>
  <c r="K16" i="8"/>
  <c r="J16" i="8"/>
  <c r="I16" i="8"/>
  <c r="H16" i="8"/>
  <c r="G16" i="8"/>
  <c r="F16" i="8"/>
  <c r="C16" i="8"/>
  <c r="B16" i="8"/>
  <c r="S15" i="8"/>
  <c r="R15" i="8"/>
  <c r="Q15" i="8"/>
  <c r="P15" i="8"/>
  <c r="E15" i="8"/>
  <c r="T15" i="8" s="1"/>
  <c r="S14" i="8"/>
  <c r="R14" i="8"/>
  <c r="Q14" i="8"/>
  <c r="P14" i="8"/>
  <c r="E14" i="8"/>
  <c r="S13" i="8"/>
  <c r="R13" i="8"/>
  <c r="Q13" i="8"/>
  <c r="P13" i="8"/>
  <c r="T13" i="8" s="1"/>
  <c r="E13" i="8"/>
  <c r="S12" i="8"/>
  <c r="R12" i="8"/>
  <c r="Q12" i="8"/>
  <c r="P12" i="8"/>
  <c r="E12" i="8"/>
  <c r="U12" i="8" s="1"/>
  <c r="U11" i="8"/>
  <c r="S11" i="8"/>
  <c r="R11" i="8"/>
  <c r="Q11" i="8"/>
  <c r="P11" i="8"/>
  <c r="E11" i="8"/>
  <c r="T11" i="8" s="1"/>
  <c r="S10" i="8"/>
  <c r="R10" i="8"/>
  <c r="Q10" i="8"/>
  <c r="U10" i="8" s="1"/>
  <c r="P10" i="8"/>
  <c r="T10" i="8" s="1"/>
  <c r="E10" i="8"/>
  <c r="S9" i="8"/>
  <c r="R9" i="8"/>
  <c r="Q9" i="8"/>
  <c r="P9" i="8"/>
  <c r="E9" i="8"/>
  <c r="T9" i="8" s="1"/>
  <c r="S93" i="7"/>
  <c r="R93" i="7"/>
  <c r="Q93" i="7"/>
  <c r="P93" i="7"/>
  <c r="E93" i="7"/>
  <c r="U93" i="7" s="1"/>
  <c r="U92" i="7"/>
  <c r="S92" i="7"/>
  <c r="R92" i="7"/>
  <c r="Q92" i="7"/>
  <c r="P92" i="7"/>
  <c r="E92" i="7"/>
  <c r="T92" i="7" s="1"/>
  <c r="U91" i="7"/>
  <c r="T91" i="7"/>
  <c r="S91" i="7"/>
  <c r="R91" i="7"/>
  <c r="Q91" i="7"/>
  <c r="P91" i="7"/>
  <c r="E91" i="7"/>
  <c r="S90" i="7"/>
  <c r="R90" i="7"/>
  <c r="Q90" i="7"/>
  <c r="P90" i="7"/>
  <c r="E90" i="7"/>
  <c r="U90" i="7" s="1"/>
  <c r="S89" i="7"/>
  <c r="R89" i="7"/>
  <c r="Q89" i="7"/>
  <c r="P89" i="7"/>
  <c r="E89" i="7"/>
  <c r="U89" i="7" s="1"/>
  <c r="U88" i="7"/>
  <c r="S88" i="7"/>
  <c r="R88" i="7"/>
  <c r="Q88" i="7"/>
  <c r="P88" i="7"/>
  <c r="E88" i="7"/>
  <c r="T88" i="7" s="1"/>
  <c r="U87" i="7"/>
  <c r="T87" i="7"/>
  <c r="S87" i="7"/>
  <c r="R87" i="7"/>
  <c r="Q87" i="7"/>
  <c r="P87" i="7"/>
  <c r="E87" i="7"/>
  <c r="S86" i="7"/>
  <c r="R86" i="7"/>
  <c r="Q86" i="7"/>
  <c r="P86" i="7"/>
  <c r="E86" i="7"/>
  <c r="U86" i="7" s="1"/>
  <c r="W72" i="7"/>
  <c r="V72" i="7"/>
  <c r="O72" i="7"/>
  <c r="N72" i="7"/>
  <c r="M72" i="7"/>
  <c r="L72" i="7"/>
  <c r="K72" i="7"/>
  <c r="J72" i="7"/>
  <c r="I72" i="7"/>
  <c r="H72" i="7"/>
  <c r="G72" i="7"/>
  <c r="F72" i="7"/>
  <c r="C72" i="7"/>
  <c r="B72" i="7"/>
  <c r="W71" i="7"/>
  <c r="V71" i="7"/>
  <c r="R71" i="7"/>
  <c r="O71" i="7"/>
  <c r="N71" i="7"/>
  <c r="M71" i="7"/>
  <c r="L71" i="7"/>
  <c r="K71" i="7"/>
  <c r="J71" i="7"/>
  <c r="I71" i="7"/>
  <c r="S71" i="7" s="1"/>
  <c r="H71" i="7"/>
  <c r="P71" i="7" s="1"/>
  <c r="G71" i="7"/>
  <c r="F71" i="7"/>
  <c r="C71" i="7"/>
  <c r="B71" i="7"/>
  <c r="E71" i="7" s="1"/>
  <c r="W70" i="7"/>
  <c r="V70" i="7"/>
  <c r="O70" i="7"/>
  <c r="N70" i="7"/>
  <c r="M70" i="7"/>
  <c r="L70" i="7"/>
  <c r="K70" i="7"/>
  <c r="J70" i="7"/>
  <c r="I70" i="7"/>
  <c r="S70" i="7" s="1"/>
  <c r="H70" i="7"/>
  <c r="R70" i="7" s="1"/>
  <c r="G70" i="7"/>
  <c r="F70" i="7"/>
  <c r="C70" i="7"/>
  <c r="B70" i="7"/>
  <c r="E70" i="7" s="1"/>
  <c r="S69" i="7"/>
  <c r="R69" i="7"/>
  <c r="Q69" i="7"/>
  <c r="P69" i="7"/>
  <c r="T69" i="7" s="1"/>
  <c r="E69" i="7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J66" i="7"/>
  <c r="I66" i="7"/>
  <c r="S66" i="7" s="1"/>
  <c r="H66" i="7"/>
  <c r="G66" i="7"/>
  <c r="F66" i="7"/>
  <c r="C66" i="7"/>
  <c r="B66" i="7"/>
  <c r="E66" i="7" s="1"/>
  <c r="U65" i="7"/>
  <c r="S65" i="7"/>
  <c r="R65" i="7"/>
  <c r="Q65" i="7"/>
  <c r="P65" i="7"/>
  <c r="E65" i="7"/>
  <c r="T65" i="7" s="1"/>
  <c r="T64" i="7"/>
  <c r="S64" i="7"/>
  <c r="R64" i="7"/>
  <c r="Q64" i="7"/>
  <c r="P64" i="7"/>
  <c r="E64" i="7"/>
  <c r="U64" i="7" s="1"/>
  <c r="S63" i="7"/>
  <c r="R63" i="7"/>
  <c r="Q63" i="7"/>
  <c r="P63" i="7"/>
  <c r="E63" i="7"/>
  <c r="U63" i="7" s="1"/>
  <c r="S62" i="7"/>
  <c r="R62" i="7"/>
  <c r="Q62" i="7"/>
  <c r="P62" i="7"/>
  <c r="E62" i="7"/>
  <c r="T62" i="7" s="1"/>
  <c r="U61" i="7"/>
  <c r="S61" i="7"/>
  <c r="R61" i="7"/>
  <c r="Q61" i="7"/>
  <c r="P61" i="7"/>
  <c r="E61" i="7"/>
  <c r="T61" i="7" s="1"/>
  <c r="V59" i="7"/>
  <c r="O59" i="7"/>
  <c r="N59" i="7"/>
  <c r="M59" i="7"/>
  <c r="L59" i="7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T58" i="7" s="1"/>
  <c r="S57" i="7"/>
  <c r="R57" i="7"/>
  <c r="Q57" i="7"/>
  <c r="P57" i="7"/>
  <c r="E57" i="7"/>
  <c r="U57" i="7" s="1"/>
  <c r="T56" i="7"/>
  <c r="S56" i="7"/>
  <c r="R56" i="7"/>
  <c r="Q56" i="7"/>
  <c r="P56" i="7"/>
  <c r="E56" i="7"/>
  <c r="U56" i="7" s="1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E53" i="7" s="1"/>
  <c r="S52" i="7"/>
  <c r="R52" i="7"/>
  <c r="Q52" i="7"/>
  <c r="U52" i="7" s="1"/>
  <c r="P52" i="7"/>
  <c r="E52" i="7"/>
  <c r="T51" i="7"/>
  <c r="S51" i="7"/>
  <c r="R51" i="7"/>
  <c r="Q51" i="7"/>
  <c r="P51" i="7"/>
  <c r="E51" i="7"/>
  <c r="U51" i="7" s="1"/>
  <c r="S50" i="7"/>
  <c r="R50" i="7"/>
  <c r="Q50" i="7"/>
  <c r="P50" i="7"/>
  <c r="E50" i="7"/>
  <c r="U50" i="7" s="1"/>
  <c r="U49" i="7"/>
  <c r="S49" i="7"/>
  <c r="R49" i="7"/>
  <c r="Q49" i="7"/>
  <c r="P49" i="7"/>
  <c r="E49" i="7"/>
  <c r="T49" i="7" s="1"/>
  <c r="U48" i="7"/>
  <c r="T48" i="7"/>
  <c r="S48" i="7"/>
  <c r="R48" i="7"/>
  <c r="Q48" i="7"/>
  <c r="P48" i="7"/>
  <c r="E48" i="7"/>
  <c r="T47" i="7"/>
  <c r="S47" i="7"/>
  <c r="R47" i="7"/>
  <c r="Q47" i="7"/>
  <c r="P47" i="7"/>
  <c r="E47" i="7"/>
  <c r="U47" i="7" s="1"/>
  <c r="S46" i="7"/>
  <c r="R46" i="7"/>
  <c r="Q46" i="7"/>
  <c r="P46" i="7"/>
  <c r="E46" i="7"/>
  <c r="U45" i="7"/>
  <c r="S45" i="7"/>
  <c r="R45" i="7"/>
  <c r="Q45" i="7"/>
  <c r="P45" i="7"/>
  <c r="E45" i="7"/>
  <c r="T45" i="7" s="1"/>
  <c r="S44" i="7"/>
  <c r="R44" i="7"/>
  <c r="Q44" i="7"/>
  <c r="U44" i="7" s="1"/>
  <c r="P44" i="7"/>
  <c r="E44" i="7"/>
  <c r="S43" i="7"/>
  <c r="R43" i="7"/>
  <c r="Q43" i="7"/>
  <c r="P43" i="7"/>
  <c r="E43" i="7"/>
  <c r="T43" i="7" s="1"/>
  <c r="S42" i="7"/>
  <c r="R42" i="7"/>
  <c r="Q42" i="7"/>
  <c r="P42" i="7"/>
  <c r="E42" i="7"/>
  <c r="W40" i="7"/>
  <c r="V40" i="7"/>
  <c r="O40" i="7"/>
  <c r="N40" i="7"/>
  <c r="M40" i="7"/>
  <c r="L40" i="7"/>
  <c r="K40" i="7"/>
  <c r="J40" i="7"/>
  <c r="I40" i="7"/>
  <c r="S40" i="7" s="1"/>
  <c r="H40" i="7"/>
  <c r="P40" i="7" s="1"/>
  <c r="G40" i="7"/>
  <c r="F40" i="7"/>
  <c r="C40" i="7"/>
  <c r="B40" i="7"/>
  <c r="E40" i="7" s="1"/>
  <c r="U39" i="7"/>
  <c r="T39" i="7"/>
  <c r="S39" i="7"/>
  <c r="R39" i="7"/>
  <c r="Q39" i="7"/>
  <c r="P39" i="7"/>
  <c r="E39" i="7"/>
  <c r="S38" i="7"/>
  <c r="R38" i="7"/>
  <c r="Q38" i="7"/>
  <c r="P38" i="7"/>
  <c r="T38" i="7" s="1"/>
  <c r="E38" i="7"/>
  <c r="S37" i="7"/>
  <c r="R37" i="7"/>
  <c r="Q37" i="7"/>
  <c r="P37" i="7"/>
  <c r="E37" i="7"/>
  <c r="S36" i="7"/>
  <c r="R36" i="7"/>
  <c r="Q36" i="7"/>
  <c r="U36" i="7" s="1"/>
  <c r="P36" i="7"/>
  <c r="E36" i="7"/>
  <c r="S35" i="7"/>
  <c r="R35" i="7"/>
  <c r="Q35" i="7"/>
  <c r="P35" i="7"/>
  <c r="E35" i="7"/>
  <c r="W33" i="7"/>
  <c r="V33" i="7"/>
  <c r="O33" i="7"/>
  <c r="N33" i="7"/>
  <c r="M33" i="7"/>
  <c r="L33" i="7"/>
  <c r="K33" i="7"/>
  <c r="J33" i="7"/>
  <c r="I33" i="7"/>
  <c r="S33" i="7" s="1"/>
  <c r="H33" i="7"/>
  <c r="R33" i="7" s="1"/>
  <c r="G33" i="7"/>
  <c r="F33" i="7"/>
  <c r="C33" i="7"/>
  <c r="B33" i="7"/>
  <c r="S32" i="7"/>
  <c r="R32" i="7"/>
  <c r="Q32" i="7"/>
  <c r="P32" i="7"/>
  <c r="E32" i="7"/>
  <c r="W30" i="7"/>
  <c r="V30" i="7"/>
  <c r="O30" i="7"/>
  <c r="N30" i="7"/>
  <c r="M30" i="7"/>
  <c r="L30" i="7"/>
  <c r="K30" i="7"/>
  <c r="J30" i="7"/>
  <c r="I30" i="7"/>
  <c r="S30" i="7" s="1"/>
  <c r="H30" i="7"/>
  <c r="R30" i="7" s="1"/>
  <c r="G30" i="7"/>
  <c r="F30" i="7"/>
  <c r="E30" i="7"/>
  <c r="C30" i="7"/>
  <c r="B30" i="7"/>
  <c r="U29" i="7"/>
  <c r="T29" i="7"/>
  <c r="S29" i="7"/>
  <c r="R29" i="7"/>
  <c r="Q29" i="7"/>
  <c r="P29" i="7"/>
  <c r="E29" i="7"/>
  <c r="S28" i="7"/>
  <c r="R28" i="7"/>
  <c r="Q28" i="7"/>
  <c r="P28" i="7"/>
  <c r="E28" i="7"/>
  <c r="U28" i="7" s="1"/>
  <c r="S27" i="7"/>
  <c r="R27" i="7"/>
  <c r="Q27" i="7"/>
  <c r="P27" i="7"/>
  <c r="E27" i="7"/>
  <c r="U26" i="7"/>
  <c r="S26" i="7"/>
  <c r="R26" i="7"/>
  <c r="Q26" i="7"/>
  <c r="P26" i="7"/>
  <c r="E26" i="7"/>
  <c r="T26" i="7" s="1"/>
  <c r="W24" i="7"/>
  <c r="V24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C24" i="7"/>
  <c r="E24" i="7" s="1"/>
  <c r="B24" i="7"/>
  <c r="S23" i="7"/>
  <c r="R23" i="7"/>
  <c r="Q23" i="7"/>
  <c r="P23" i="7"/>
  <c r="E23" i="7"/>
  <c r="U23" i="7" s="1"/>
  <c r="S22" i="7"/>
  <c r="R22" i="7"/>
  <c r="Q22" i="7"/>
  <c r="P22" i="7"/>
  <c r="E22" i="7"/>
  <c r="U21" i="7"/>
  <c r="S21" i="7"/>
  <c r="R21" i="7"/>
  <c r="Q21" i="7"/>
  <c r="P21" i="7"/>
  <c r="E21" i="7"/>
  <c r="T21" i="7" s="1"/>
  <c r="U20" i="7"/>
  <c r="T20" i="7"/>
  <c r="S20" i="7"/>
  <c r="R20" i="7"/>
  <c r="Q20" i="7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W16" i="7"/>
  <c r="V16" i="7"/>
  <c r="O16" i="7"/>
  <c r="N16" i="7"/>
  <c r="M16" i="7"/>
  <c r="L16" i="7"/>
  <c r="K16" i="7"/>
  <c r="J16" i="7"/>
  <c r="I16" i="7"/>
  <c r="S16" i="7" s="1"/>
  <c r="H16" i="7"/>
  <c r="R16" i="7" s="1"/>
  <c r="G16" i="7"/>
  <c r="F16" i="7"/>
  <c r="C16" i="7"/>
  <c r="B16" i="7"/>
  <c r="E16" i="7" s="1"/>
  <c r="U15" i="7"/>
  <c r="T15" i="7"/>
  <c r="S15" i="7"/>
  <c r="R15" i="7"/>
  <c r="Q15" i="7"/>
  <c r="P15" i="7"/>
  <c r="E15" i="7"/>
  <c r="T14" i="7"/>
  <c r="S14" i="7"/>
  <c r="R14" i="7"/>
  <c r="Q14" i="7"/>
  <c r="P14" i="7"/>
  <c r="E14" i="7"/>
  <c r="U14" i="7" s="1"/>
  <c r="S13" i="7"/>
  <c r="R13" i="7"/>
  <c r="Q13" i="7"/>
  <c r="P13" i="7"/>
  <c r="E13" i="7"/>
  <c r="S12" i="7"/>
  <c r="R12" i="7"/>
  <c r="Q12" i="7"/>
  <c r="P12" i="7"/>
  <c r="E12" i="7"/>
  <c r="T12" i="7" s="1"/>
  <c r="U11" i="7"/>
  <c r="T11" i="7"/>
  <c r="S11" i="7"/>
  <c r="R11" i="7"/>
  <c r="Q11" i="7"/>
  <c r="P11" i="7"/>
  <c r="E11" i="7"/>
  <c r="S10" i="7"/>
  <c r="R10" i="7"/>
  <c r="Q10" i="7"/>
  <c r="P10" i="7"/>
  <c r="T10" i="7" s="1"/>
  <c r="E10" i="7"/>
  <c r="S9" i="7"/>
  <c r="R9" i="7"/>
  <c r="Q9" i="7"/>
  <c r="P9" i="7"/>
  <c r="E9" i="7"/>
  <c r="U93" i="6"/>
  <c r="S93" i="6"/>
  <c r="R93" i="6"/>
  <c r="Q93" i="6"/>
  <c r="P93" i="6"/>
  <c r="E93" i="6"/>
  <c r="T93" i="6" s="1"/>
  <c r="U92" i="6"/>
  <c r="T92" i="6"/>
  <c r="S92" i="6"/>
  <c r="R92" i="6"/>
  <c r="Q92" i="6"/>
  <c r="P92" i="6"/>
  <c r="E92" i="6"/>
  <c r="T91" i="6"/>
  <c r="S91" i="6"/>
  <c r="R91" i="6"/>
  <c r="Q91" i="6"/>
  <c r="P91" i="6"/>
  <c r="E91" i="6"/>
  <c r="U91" i="6" s="1"/>
  <c r="S90" i="6"/>
  <c r="R90" i="6"/>
  <c r="Q90" i="6"/>
  <c r="P90" i="6"/>
  <c r="E90" i="6"/>
  <c r="U89" i="6"/>
  <c r="S89" i="6"/>
  <c r="R89" i="6"/>
  <c r="Q89" i="6"/>
  <c r="P89" i="6"/>
  <c r="E89" i="6"/>
  <c r="T89" i="6" s="1"/>
  <c r="U88" i="6"/>
  <c r="T88" i="6"/>
  <c r="S88" i="6"/>
  <c r="R88" i="6"/>
  <c r="Q88" i="6"/>
  <c r="P88" i="6"/>
  <c r="E88" i="6"/>
  <c r="T87" i="6"/>
  <c r="S87" i="6"/>
  <c r="R87" i="6"/>
  <c r="Q87" i="6"/>
  <c r="P87" i="6"/>
  <c r="E87" i="6"/>
  <c r="U87" i="6" s="1"/>
  <c r="S86" i="6"/>
  <c r="R86" i="6"/>
  <c r="Q86" i="6"/>
  <c r="P86" i="6"/>
  <c r="E86" i="6"/>
  <c r="W72" i="6"/>
  <c r="V72" i="6"/>
  <c r="O72" i="6"/>
  <c r="N72" i="6"/>
  <c r="M72" i="6"/>
  <c r="L72" i="6"/>
  <c r="K72" i="6"/>
  <c r="J72" i="6"/>
  <c r="I72" i="6"/>
  <c r="S72" i="6" s="1"/>
  <c r="H72" i="6"/>
  <c r="G72" i="6"/>
  <c r="F72" i="6"/>
  <c r="C72" i="6"/>
  <c r="B72" i="6"/>
  <c r="E72" i="6" s="1"/>
  <c r="W71" i="6"/>
  <c r="V71" i="6"/>
  <c r="O71" i="6"/>
  <c r="N71" i="6"/>
  <c r="M71" i="6"/>
  <c r="L71" i="6"/>
  <c r="K71" i="6"/>
  <c r="J71" i="6"/>
  <c r="I71" i="6"/>
  <c r="S71" i="6" s="1"/>
  <c r="H71" i="6"/>
  <c r="R71" i="6" s="1"/>
  <c r="G71" i="6"/>
  <c r="F71" i="6"/>
  <c r="C71" i="6"/>
  <c r="B71" i="6"/>
  <c r="E71" i="6" s="1"/>
  <c r="W70" i="6"/>
  <c r="V70" i="6"/>
  <c r="O70" i="6"/>
  <c r="N70" i="6"/>
  <c r="M70" i="6"/>
  <c r="L70" i="6"/>
  <c r="K70" i="6"/>
  <c r="J70" i="6"/>
  <c r="I70" i="6"/>
  <c r="Q70" i="6" s="1"/>
  <c r="H70" i="6"/>
  <c r="R70" i="6" s="1"/>
  <c r="G70" i="6"/>
  <c r="F70" i="6"/>
  <c r="C70" i="6"/>
  <c r="B70" i="6"/>
  <c r="S69" i="6"/>
  <c r="R69" i="6"/>
  <c r="Q69" i="6"/>
  <c r="P69" i="6"/>
  <c r="E69" i="6"/>
  <c r="W67" i="6"/>
  <c r="V67" i="6"/>
  <c r="O67" i="6"/>
  <c r="N67" i="6"/>
  <c r="M67" i="6"/>
  <c r="L67" i="6"/>
  <c r="K67" i="6"/>
  <c r="J67" i="6"/>
  <c r="I67" i="6"/>
  <c r="S67" i="6" s="1"/>
  <c r="H67" i="6"/>
  <c r="G67" i="6"/>
  <c r="F67" i="6"/>
  <c r="C67" i="6"/>
  <c r="E67" i="6" s="1"/>
  <c r="B67" i="6"/>
  <c r="W66" i="6"/>
  <c r="V66" i="6"/>
  <c r="O66" i="6"/>
  <c r="N66" i="6"/>
  <c r="M66" i="6"/>
  <c r="L66" i="6"/>
  <c r="K66" i="6"/>
  <c r="J66" i="6"/>
  <c r="I66" i="6"/>
  <c r="S66" i="6" s="1"/>
  <c r="H66" i="6"/>
  <c r="G66" i="6"/>
  <c r="F66" i="6"/>
  <c r="C66" i="6"/>
  <c r="B66" i="6"/>
  <c r="E66" i="6" s="1"/>
  <c r="S65" i="6"/>
  <c r="R65" i="6"/>
  <c r="Q65" i="6"/>
  <c r="P65" i="6"/>
  <c r="E65" i="6"/>
  <c r="U65" i="6" s="1"/>
  <c r="S64" i="6"/>
  <c r="R64" i="6"/>
  <c r="Q64" i="6"/>
  <c r="P64" i="6"/>
  <c r="E64" i="6"/>
  <c r="S63" i="6"/>
  <c r="R63" i="6"/>
  <c r="Q63" i="6"/>
  <c r="P63" i="6"/>
  <c r="E63" i="6"/>
  <c r="T63" i="6" s="1"/>
  <c r="S62" i="6"/>
  <c r="R62" i="6"/>
  <c r="Q62" i="6"/>
  <c r="P62" i="6"/>
  <c r="E62" i="6"/>
  <c r="U62" i="6" s="1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S59" i="6" s="1"/>
  <c r="H59" i="6"/>
  <c r="R59" i="6" s="1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S55" i="6"/>
  <c r="R55" i="6"/>
  <c r="Q55" i="6"/>
  <c r="P55" i="6"/>
  <c r="E55" i="6"/>
  <c r="T55" i="6" s="1"/>
  <c r="W53" i="6"/>
  <c r="V53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T52" i="6"/>
  <c r="S52" i="6"/>
  <c r="R52" i="6"/>
  <c r="Q52" i="6"/>
  <c r="P52" i="6"/>
  <c r="E52" i="6"/>
  <c r="U52" i="6" s="1"/>
  <c r="S51" i="6"/>
  <c r="R51" i="6"/>
  <c r="Q51" i="6"/>
  <c r="P51" i="6"/>
  <c r="E51" i="6"/>
  <c r="U50" i="6"/>
  <c r="S50" i="6"/>
  <c r="R50" i="6"/>
  <c r="Q50" i="6"/>
  <c r="P50" i="6"/>
  <c r="E50" i="6"/>
  <c r="T50" i="6" s="1"/>
  <c r="U49" i="6"/>
  <c r="T49" i="6"/>
  <c r="S49" i="6"/>
  <c r="R49" i="6"/>
  <c r="Q49" i="6"/>
  <c r="P49" i="6"/>
  <c r="E49" i="6"/>
  <c r="T48" i="6"/>
  <c r="S48" i="6"/>
  <c r="R48" i="6"/>
  <c r="Q48" i="6"/>
  <c r="P48" i="6"/>
  <c r="E48" i="6"/>
  <c r="U48" i="6" s="1"/>
  <c r="S47" i="6"/>
  <c r="R47" i="6"/>
  <c r="Q47" i="6"/>
  <c r="P47" i="6"/>
  <c r="E47" i="6"/>
  <c r="U46" i="6"/>
  <c r="S46" i="6"/>
  <c r="R46" i="6"/>
  <c r="Q46" i="6"/>
  <c r="P46" i="6"/>
  <c r="E46" i="6"/>
  <c r="T46" i="6" s="1"/>
  <c r="U45" i="6"/>
  <c r="T45" i="6"/>
  <c r="S45" i="6"/>
  <c r="R45" i="6"/>
  <c r="Q45" i="6"/>
  <c r="P45" i="6"/>
  <c r="E45" i="6"/>
  <c r="S44" i="6"/>
  <c r="R44" i="6"/>
  <c r="Q44" i="6"/>
  <c r="P44" i="6"/>
  <c r="T44" i="6" s="1"/>
  <c r="E44" i="6"/>
  <c r="S43" i="6"/>
  <c r="R43" i="6"/>
  <c r="Q43" i="6"/>
  <c r="P43" i="6"/>
  <c r="E43" i="6"/>
  <c r="U42" i="6"/>
  <c r="S42" i="6"/>
  <c r="R42" i="6"/>
  <c r="Q42" i="6"/>
  <c r="P42" i="6"/>
  <c r="E42" i="6"/>
  <c r="T42" i="6" s="1"/>
  <c r="W40" i="6"/>
  <c r="V40" i="6"/>
  <c r="O40" i="6"/>
  <c r="N40" i="6"/>
  <c r="M40" i="6"/>
  <c r="L40" i="6"/>
  <c r="K40" i="6"/>
  <c r="J40" i="6"/>
  <c r="I40" i="6"/>
  <c r="S40" i="6" s="1"/>
  <c r="H40" i="6"/>
  <c r="R40" i="6" s="1"/>
  <c r="G40" i="6"/>
  <c r="F40" i="6"/>
  <c r="C40" i="6"/>
  <c r="B40" i="6"/>
  <c r="E40" i="6" s="1"/>
  <c r="S39" i="6"/>
  <c r="R39" i="6"/>
  <c r="Q39" i="6"/>
  <c r="P39" i="6"/>
  <c r="E39" i="6"/>
  <c r="U39" i="6" s="1"/>
  <c r="S38" i="6"/>
  <c r="R38" i="6"/>
  <c r="Q38" i="6"/>
  <c r="P38" i="6"/>
  <c r="E38" i="6"/>
  <c r="U37" i="6"/>
  <c r="S37" i="6"/>
  <c r="R37" i="6"/>
  <c r="Q37" i="6"/>
  <c r="P37" i="6"/>
  <c r="E37" i="6"/>
  <c r="T37" i="6" s="1"/>
  <c r="S36" i="6"/>
  <c r="R36" i="6"/>
  <c r="Q36" i="6"/>
  <c r="U36" i="6" s="1"/>
  <c r="P36" i="6"/>
  <c r="T36" i="6" s="1"/>
  <c r="E36" i="6"/>
  <c r="S35" i="6"/>
  <c r="R35" i="6"/>
  <c r="Q35" i="6"/>
  <c r="P35" i="6"/>
  <c r="E35" i="6"/>
  <c r="T35" i="6" s="1"/>
  <c r="W33" i="6"/>
  <c r="V33" i="6"/>
  <c r="O33" i="6"/>
  <c r="N33" i="6"/>
  <c r="M33" i="6"/>
  <c r="L33" i="6"/>
  <c r="K33" i="6"/>
  <c r="J33" i="6"/>
  <c r="I33" i="6"/>
  <c r="H33" i="6"/>
  <c r="G33" i="6"/>
  <c r="F33" i="6"/>
  <c r="C33" i="6"/>
  <c r="B33" i="6"/>
  <c r="E33" i="6" s="1"/>
  <c r="S32" i="6"/>
  <c r="R32" i="6"/>
  <c r="Q32" i="6"/>
  <c r="U32" i="6" s="1"/>
  <c r="P32" i="6"/>
  <c r="E32" i="6"/>
  <c r="W30" i="6"/>
  <c r="V30" i="6"/>
  <c r="O30" i="6"/>
  <c r="N30" i="6"/>
  <c r="M30" i="6"/>
  <c r="L30" i="6"/>
  <c r="K30" i="6"/>
  <c r="J30" i="6"/>
  <c r="I30" i="6"/>
  <c r="S30" i="6" s="1"/>
  <c r="H30" i="6"/>
  <c r="R30" i="6" s="1"/>
  <c r="G30" i="6"/>
  <c r="F30" i="6"/>
  <c r="E30" i="6"/>
  <c r="C30" i="6"/>
  <c r="B30" i="6"/>
  <c r="S29" i="6"/>
  <c r="R29" i="6"/>
  <c r="Q29" i="6"/>
  <c r="P29" i="6"/>
  <c r="E29" i="6"/>
  <c r="U29" i="6" s="1"/>
  <c r="S28" i="6"/>
  <c r="R28" i="6"/>
  <c r="Q28" i="6"/>
  <c r="P28" i="6"/>
  <c r="E28" i="6"/>
  <c r="U27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W24" i="6"/>
  <c r="V24" i="6"/>
  <c r="S24" i="6"/>
  <c r="O24" i="6"/>
  <c r="N24" i="6"/>
  <c r="M24" i="6"/>
  <c r="L24" i="6"/>
  <c r="K24" i="6"/>
  <c r="J24" i="6"/>
  <c r="I24" i="6"/>
  <c r="H24" i="6"/>
  <c r="R24" i="6" s="1"/>
  <c r="G24" i="6"/>
  <c r="F24" i="6"/>
  <c r="C24" i="6"/>
  <c r="B24" i="6"/>
  <c r="S23" i="6"/>
  <c r="R23" i="6"/>
  <c r="Q23" i="6"/>
  <c r="P23" i="6"/>
  <c r="E23" i="6"/>
  <c r="U22" i="6"/>
  <c r="S22" i="6"/>
  <c r="R22" i="6"/>
  <c r="Q22" i="6"/>
  <c r="P22" i="6"/>
  <c r="E22" i="6"/>
  <c r="T22" i="6" s="1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S18" i="6"/>
  <c r="R18" i="6"/>
  <c r="Q18" i="6"/>
  <c r="P18" i="6"/>
  <c r="E18" i="6"/>
  <c r="T18" i="6" s="1"/>
  <c r="W16" i="6"/>
  <c r="V16" i="6"/>
  <c r="O16" i="6"/>
  <c r="N16" i="6"/>
  <c r="M16" i="6"/>
  <c r="L16" i="6"/>
  <c r="K16" i="6"/>
  <c r="J16" i="6"/>
  <c r="I16" i="6"/>
  <c r="S16" i="6" s="1"/>
  <c r="H16" i="6"/>
  <c r="R16" i="6" s="1"/>
  <c r="G16" i="6"/>
  <c r="F16" i="6"/>
  <c r="E16" i="6"/>
  <c r="C16" i="6"/>
  <c r="B16" i="6"/>
  <c r="S15" i="6"/>
  <c r="R15" i="6"/>
  <c r="Q15" i="6"/>
  <c r="P15" i="6"/>
  <c r="E15" i="6"/>
  <c r="U15" i="6" s="1"/>
  <c r="S14" i="6"/>
  <c r="R14" i="6"/>
  <c r="Q14" i="6"/>
  <c r="P14" i="6"/>
  <c r="E14" i="6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U9" i="6" s="1"/>
  <c r="S93" i="5"/>
  <c r="R93" i="5"/>
  <c r="Q93" i="5"/>
  <c r="P93" i="5"/>
  <c r="E93" i="5"/>
  <c r="U93" i="5" s="1"/>
  <c r="S92" i="5"/>
  <c r="R92" i="5"/>
  <c r="Q92" i="5"/>
  <c r="P92" i="5"/>
  <c r="E92" i="5"/>
  <c r="U92" i="5" s="1"/>
  <c r="S91" i="5"/>
  <c r="R91" i="5"/>
  <c r="Q91" i="5"/>
  <c r="P91" i="5"/>
  <c r="E91" i="5"/>
  <c r="S90" i="5"/>
  <c r="R90" i="5"/>
  <c r="Q90" i="5"/>
  <c r="P90" i="5"/>
  <c r="E90" i="5"/>
  <c r="T90" i="5" s="1"/>
  <c r="S89" i="5"/>
  <c r="R89" i="5"/>
  <c r="Q89" i="5"/>
  <c r="P89" i="5"/>
  <c r="E89" i="5"/>
  <c r="U89" i="5" s="1"/>
  <c r="S88" i="5"/>
  <c r="R88" i="5"/>
  <c r="Q88" i="5"/>
  <c r="P88" i="5"/>
  <c r="E88" i="5"/>
  <c r="U88" i="5" s="1"/>
  <c r="S87" i="5"/>
  <c r="R87" i="5"/>
  <c r="Q87" i="5"/>
  <c r="P87" i="5"/>
  <c r="E87" i="5"/>
  <c r="S86" i="5"/>
  <c r="R86" i="5"/>
  <c r="Q86" i="5"/>
  <c r="P86" i="5"/>
  <c r="E86" i="5"/>
  <c r="T86" i="5" s="1"/>
  <c r="W72" i="5"/>
  <c r="V72" i="5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W71" i="5"/>
  <c r="V71" i="5"/>
  <c r="S71" i="5"/>
  <c r="O71" i="5"/>
  <c r="N71" i="5"/>
  <c r="M71" i="5"/>
  <c r="L71" i="5"/>
  <c r="K71" i="5"/>
  <c r="J71" i="5"/>
  <c r="I71" i="5"/>
  <c r="H71" i="5"/>
  <c r="R71" i="5" s="1"/>
  <c r="G71" i="5"/>
  <c r="F71" i="5"/>
  <c r="C71" i="5"/>
  <c r="B71" i="5"/>
  <c r="W70" i="5"/>
  <c r="V70" i="5"/>
  <c r="O70" i="5"/>
  <c r="N70" i="5"/>
  <c r="M70" i="5"/>
  <c r="L70" i="5"/>
  <c r="K70" i="5"/>
  <c r="J70" i="5"/>
  <c r="I70" i="5"/>
  <c r="H70" i="5"/>
  <c r="R70" i="5" s="1"/>
  <c r="G70" i="5"/>
  <c r="F70" i="5"/>
  <c r="C70" i="5"/>
  <c r="B70" i="5"/>
  <c r="E70" i="5" s="1"/>
  <c r="U69" i="5"/>
  <c r="S69" i="5"/>
  <c r="R69" i="5"/>
  <c r="Q69" i="5"/>
  <c r="P69" i="5"/>
  <c r="E69" i="5"/>
  <c r="T69" i="5" s="1"/>
  <c r="W67" i="5"/>
  <c r="V67" i="5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B67" i="5"/>
  <c r="W66" i="5"/>
  <c r="V66" i="5"/>
  <c r="S66" i="5"/>
  <c r="O66" i="5"/>
  <c r="N66" i="5"/>
  <c r="M66" i="5"/>
  <c r="L66" i="5"/>
  <c r="K66" i="5"/>
  <c r="J66" i="5"/>
  <c r="I66" i="5"/>
  <c r="H66" i="5"/>
  <c r="R66" i="5" s="1"/>
  <c r="G66" i="5"/>
  <c r="F66" i="5"/>
  <c r="C66" i="5"/>
  <c r="B66" i="5"/>
  <c r="E66" i="5" s="1"/>
  <c r="S65" i="5"/>
  <c r="R65" i="5"/>
  <c r="Q65" i="5"/>
  <c r="P65" i="5"/>
  <c r="E65" i="5"/>
  <c r="U64" i="5"/>
  <c r="S64" i="5"/>
  <c r="R64" i="5"/>
  <c r="Q64" i="5"/>
  <c r="P64" i="5"/>
  <c r="E64" i="5"/>
  <c r="T64" i="5" s="1"/>
  <c r="U63" i="5"/>
  <c r="T63" i="5"/>
  <c r="S63" i="5"/>
  <c r="R63" i="5"/>
  <c r="Q63" i="5"/>
  <c r="P63" i="5"/>
  <c r="E63" i="5"/>
  <c r="S62" i="5"/>
  <c r="R62" i="5"/>
  <c r="Q62" i="5"/>
  <c r="P62" i="5"/>
  <c r="E62" i="5"/>
  <c r="U62" i="5" s="1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S58" i="5"/>
  <c r="R58" i="5"/>
  <c r="Q58" i="5"/>
  <c r="P58" i="5"/>
  <c r="E58" i="5"/>
  <c r="U58" i="5" s="1"/>
  <c r="S57" i="5"/>
  <c r="R57" i="5"/>
  <c r="Q57" i="5"/>
  <c r="P57" i="5"/>
  <c r="E57" i="5"/>
  <c r="U56" i="5"/>
  <c r="S56" i="5"/>
  <c r="R56" i="5"/>
  <c r="Q56" i="5"/>
  <c r="P56" i="5"/>
  <c r="E56" i="5"/>
  <c r="T56" i="5" s="1"/>
  <c r="S55" i="5"/>
  <c r="R55" i="5"/>
  <c r="Q55" i="5"/>
  <c r="P55" i="5"/>
  <c r="E55" i="5"/>
  <c r="U55" i="5" s="1"/>
  <c r="W53" i="5"/>
  <c r="V53" i="5"/>
  <c r="O53" i="5"/>
  <c r="N53" i="5"/>
  <c r="M53" i="5"/>
  <c r="L53" i="5"/>
  <c r="K53" i="5"/>
  <c r="J53" i="5"/>
  <c r="I53" i="5"/>
  <c r="S53" i="5" s="1"/>
  <c r="H53" i="5"/>
  <c r="R53" i="5" s="1"/>
  <c r="G53" i="5"/>
  <c r="F53" i="5"/>
  <c r="C53" i="5"/>
  <c r="B53" i="5"/>
  <c r="S52" i="5"/>
  <c r="R52" i="5"/>
  <c r="Q52" i="5"/>
  <c r="P52" i="5"/>
  <c r="E52" i="5"/>
  <c r="U51" i="5"/>
  <c r="S51" i="5"/>
  <c r="R51" i="5"/>
  <c r="Q51" i="5"/>
  <c r="P51" i="5"/>
  <c r="E51" i="5"/>
  <c r="T51" i="5" s="1"/>
  <c r="T50" i="5"/>
  <c r="S50" i="5"/>
  <c r="R50" i="5"/>
  <c r="Q50" i="5"/>
  <c r="P50" i="5"/>
  <c r="E50" i="5"/>
  <c r="U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U47" i="5"/>
  <c r="S47" i="5"/>
  <c r="R47" i="5"/>
  <c r="Q47" i="5"/>
  <c r="P47" i="5"/>
  <c r="E47" i="5"/>
  <c r="T47" i="5" s="1"/>
  <c r="T46" i="5"/>
  <c r="S46" i="5"/>
  <c r="R46" i="5"/>
  <c r="Q46" i="5"/>
  <c r="P46" i="5"/>
  <c r="E46" i="5"/>
  <c r="U46" i="5" s="1"/>
  <c r="T45" i="5"/>
  <c r="S45" i="5"/>
  <c r="R45" i="5"/>
  <c r="Q45" i="5"/>
  <c r="P45" i="5"/>
  <c r="E45" i="5"/>
  <c r="U45" i="5" s="1"/>
  <c r="S44" i="5"/>
  <c r="R44" i="5"/>
  <c r="Q44" i="5"/>
  <c r="P44" i="5"/>
  <c r="E44" i="5"/>
  <c r="U43" i="5"/>
  <c r="S43" i="5"/>
  <c r="R43" i="5"/>
  <c r="Q43" i="5"/>
  <c r="P43" i="5"/>
  <c r="E43" i="5"/>
  <c r="T42" i="5"/>
  <c r="S42" i="5"/>
  <c r="R42" i="5"/>
  <c r="Q42" i="5"/>
  <c r="P42" i="5"/>
  <c r="E42" i="5"/>
  <c r="U42" i="5" s="1"/>
  <c r="W40" i="5"/>
  <c r="V40" i="5"/>
  <c r="S40" i="5"/>
  <c r="O40" i="5"/>
  <c r="N40" i="5"/>
  <c r="M40" i="5"/>
  <c r="L40" i="5"/>
  <c r="K40" i="5"/>
  <c r="J40" i="5"/>
  <c r="I40" i="5"/>
  <c r="H40" i="5"/>
  <c r="R40" i="5" s="1"/>
  <c r="G40" i="5"/>
  <c r="F40" i="5"/>
  <c r="C40" i="5"/>
  <c r="B40" i="5"/>
  <c r="E40" i="5" s="1"/>
  <c r="S39" i="5"/>
  <c r="R39" i="5"/>
  <c r="Q39" i="5"/>
  <c r="P39" i="5"/>
  <c r="E39" i="5"/>
  <c r="S38" i="5"/>
  <c r="R38" i="5"/>
  <c r="Q38" i="5"/>
  <c r="P38" i="5"/>
  <c r="E38" i="5"/>
  <c r="T38" i="5" s="1"/>
  <c r="U37" i="5"/>
  <c r="T37" i="5"/>
  <c r="S37" i="5"/>
  <c r="R37" i="5"/>
  <c r="Q37" i="5"/>
  <c r="P37" i="5"/>
  <c r="E37" i="5"/>
  <c r="S36" i="5"/>
  <c r="R36" i="5"/>
  <c r="Q36" i="5"/>
  <c r="P36" i="5"/>
  <c r="E36" i="5"/>
  <c r="U36" i="5" s="1"/>
  <c r="S35" i="5"/>
  <c r="R35" i="5"/>
  <c r="Q35" i="5"/>
  <c r="P35" i="5"/>
  <c r="E35" i="5"/>
  <c r="W33" i="5"/>
  <c r="V33" i="5"/>
  <c r="O33" i="5"/>
  <c r="N33" i="5"/>
  <c r="M33" i="5"/>
  <c r="L33" i="5"/>
  <c r="K33" i="5"/>
  <c r="Q33" i="5" s="1"/>
  <c r="J33" i="5"/>
  <c r="I33" i="5"/>
  <c r="S33" i="5" s="1"/>
  <c r="H33" i="5"/>
  <c r="G33" i="5"/>
  <c r="F33" i="5"/>
  <c r="C33" i="5"/>
  <c r="B33" i="5"/>
  <c r="E33" i="5" s="1"/>
  <c r="S32" i="5"/>
  <c r="R32" i="5"/>
  <c r="Q32" i="5"/>
  <c r="U32" i="5" s="1"/>
  <c r="P32" i="5"/>
  <c r="T32" i="5" s="1"/>
  <c r="E32" i="5"/>
  <c r="W30" i="5"/>
  <c r="V30" i="5"/>
  <c r="S30" i="5"/>
  <c r="O30" i="5"/>
  <c r="N30" i="5"/>
  <c r="M30" i="5"/>
  <c r="L30" i="5"/>
  <c r="K30" i="5"/>
  <c r="J30" i="5"/>
  <c r="I30" i="5"/>
  <c r="Q30" i="5" s="1"/>
  <c r="H30" i="5"/>
  <c r="R30" i="5" s="1"/>
  <c r="G30" i="5"/>
  <c r="F30" i="5"/>
  <c r="C30" i="5"/>
  <c r="B30" i="5"/>
  <c r="E30" i="5" s="1"/>
  <c r="S29" i="5"/>
  <c r="R29" i="5"/>
  <c r="Q29" i="5"/>
  <c r="P29" i="5"/>
  <c r="E29" i="5"/>
  <c r="S28" i="5"/>
  <c r="R28" i="5"/>
  <c r="Q28" i="5"/>
  <c r="P28" i="5"/>
  <c r="E28" i="5"/>
  <c r="T28" i="5" s="1"/>
  <c r="U27" i="5"/>
  <c r="S27" i="5"/>
  <c r="R27" i="5"/>
  <c r="Q27" i="5"/>
  <c r="P27" i="5"/>
  <c r="E27" i="5"/>
  <c r="T27" i="5" s="1"/>
  <c r="S26" i="5"/>
  <c r="R26" i="5"/>
  <c r="Q26" i="5"/>
  <c r="P26" i="5"/>
  <c r="E26" i="5"/>
  <c r="U26" i="5" s="1"/>
  <c r="W24" i="5"/>
  <c r="V24" i="5"/>
  <c r="O24" i="5"/>
  <c r="N24" i="5"/>
  <c r="M24" i="5"/>
  <c r="L24" i="5"/>
  <c r="K24" i="5"/>
  <c r="J24" i="5"/>
  <c r="I24" i="5"/>
  <c r="H24" i="5"/>
  <c r="P24" i="5" s="1"/>
  <c r="G24" i="5"/>
  <c r="F24" i="5"/>
  <c r="C24" i="5"/>
  <c r="B24" i="5"/>
  <c r="E24" i="5" s="1"/>
  <c r="U23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S19" i="5"/>
  <c r="R19" i="5"/>
  <c r="Q19" i="5"/>
  <c r="P19" i="5"/>
  <c r="E19" i="5"/>
  <c r="T19" i="5" s="1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J16" i="5"/>
  <c r="I16" i="5"/>
  <c r="Q16" i="5" s="1"/>
  <c r="H16" i="5"/>
  <c r="R16" i="5" s="1"/>
  <c r="G16" i="5"/>
  <c r="F16" i="5"/>
  <c r="E16" i="5"/>
  <c r="C16" i="5"/>
  <c r="B16" i="5"/>
  <c r="U15" i="5"/>
  <c r="T15" i="5"/>
  <c r="S15" i="5"/>
  <c r="R15" i="5"/>
  <c r="Q15" i="5"/>
  <c r="P15" i="5"/>
  <c r="E15" i="5"/>
  <c r="S14" i="5"/>
  <c r="R14" i="5"/>
  <c r="Q14" i="5"/>
  <c r="P14" i="5"/>
  <c r="E14" i="5"/>
  <c r="U14" i="5" s="1"/>
  <c r="S13" i="5"/>
  <c r="R13" i="5"/>
  <c r="Q13" i="5"/>
  <c r="P13" i="5"/>
  <c r="E13" i="5"/>
  <c r="U13" i="5" s="1"/>
  <c r="U12" i="5"/>
  <c r="T12" i="5"/>
  <c r="S12" i="5"/>
  <c r="R12" i="5"/>
  <c r="Q12" i="5"/>
  <c r="P12" i="5"/>
  <c r="E12" i="5"/>
  <c r="U11" i="5"/>
  <c r="T11" i="5"/>
  <c r="S11" i="5"/>
  <c r="R11" i="5"/>
  <c r="Q11" i="5"/>
  <c r="P11" i="5"/>
  <c r="E11" i="5"/>
  <c r="S10" i="5"/>
  <c r="R10" i="5"/>
  <c r="Q10" i="5"/>
  <c r="P10" i="5"/>
  <c r="E10" i="5"/>
  <c r="S9" i="5"/>
  <c r="R9" i="5"/>
  <c r="Q9" i="5"/>
  <c r="P9" i="5"/>
  <c r="E9" i="5"/>
  <c r="U93" i="4"/>
  <c r="S93" i="4"/>
  <c r="R93" i="4"/>
  <c r="Q93" i="4"/>
  <c r="P93" i="4"/>
  <c r="E93" i="4"/>
  <c r="T93" i="4" s="1"/>
  <c r="U92" i="4"/>
  <c r="T92" i="4"/>
  <c r="S92" i="4"/>
  <c r="R92" i="4"/>
  <c r="Q92" i="4"/>
  <c r="P92" i="4"/>
  <c r="E92" i="4"/>
  <c r="S91" i="4"/>
  <c r="R91" i="4"/>
  <c r="Q91" i="4"/>
  <c r="P91" i="4"/>
  <c r="E91" i="4"/>
  <c r="U91" i="4" s="1"/>
  <c r="S90" i="4"/>
  <c r="R90" i="4"/>
  <c r="Q90" i="4"/>
  <c r="P90" i="4"/>
  <c r="E90" i="4"/>
  <c r="U90" i="4" s="1"/>
  <c r="U89" i="4"/>
  <c r="S89" i="4"/>
  <c r="R89" i="4"/>
  <c r="Q89" i="4"/>
  <c r="P89" i="4"/>
  <c r="E89" i="4"/>
  <c r="T89" i="4" s="1"/>
  <c r="U88" i="4"/>
  <c r="T88" i="4"/>
  <c r="S88" i="4"/>
  <c r="R88" i="4"/>
  <c r="Q88" i="4"/>
  <c r="P88" i="4"/>
  <c r="E88" i="4"/>
  <c r="S87" i="4"/>
  <c r="R87" i="4"/>
  <c r="Q87" i="4"/>
  <c r="P87" i="4"/>
  <c r="E87" i="4"/>
  <c r="U87" i="4" s="1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E72" i="4" s="1"/>
  <c r="W71" i="4"/>
  <c r="V71" i="4"/>
  <c r="O71" i="4"/>
  <c r="N71" i="4"/>
  <c r="M71" i="4"/>
  <c r="L71" i="4"/>
  <c r="K71" i="4"/>
  <c r="J71" i="4"/>
  <c r="I71" i="4"/>
  <c r="S71" i="4" s="1"/>
  <c r="H71" i="4"/>
  <c r="P71" i="4" s="1"/>
  <c r="G71" i="4"/>
  <c r="F71" i="4"/>
  <c r="C71" i="4"/>
  <c r="E71" i="4" s="1"/>
  <c r="B71" i="4"/>
  <c r="W70" i="4"/>
  <c r="V70" i="4"/>
  <c r="O70" i="4"/>
  <c r="N70" i="4"/>
  <c r="M70" i="4"/>
  <c r="L70" i="4"/>
  <c r="K70" i="4"/>
  <c r="J70" i="4"/>
  <c r="I70" i="4"/>
  <c r="S70" i="4" s="1"/>
  <c r="H70" i="4"/>
  <c r="R70" i="4" s="1"/>
  <c r="G70" i="4"/>
  <c r="F70" i="4"/>
  <c r="C70" i="4"/>
  <c r="B70" i="4"/>
  <c r="E70" i="4" s="1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S66" i="4" s="1"/>
  <c r="H66" i="4"/>
  <c r="P66" i="4" s="1"/>
  <c r="G66" i="4"/>
  <c r="F66" i="4"/>
  <c r="C66" i="4"/>
  <c r="E66" i="4" s="1"/>
  <c r="B66" i="4"/>
  <c r="S65" i="4"/>
  <c r="R65" i="4"/>
  <c r="Q65" i="4"/>
  <c r="P65" i="4"/>
  <c r="E65" i="4"/>
  <c r="U65" i="4" s="1"/>
  <c r="S64" i="4"/>
  <c r="R64" i="4"/>
  <c r="Q64" i="4"/>
  <c r="P64" i="4"/>
  <c r="E64" i="4"/>
  <c r="U64" i="4" s="1"/>
  <c r="T63" i="4"/>
  <c r="S63" i="4"/>
  <c r="R63" i="4"/>
  <c r="Q63" i="4"/>
  <c r="P63" i="4"/>
  <c r="E63" i="4"/>
  <c r="U63" i="4" s="1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O59" i="4"/>
  <c r="N59" i="4"/>
  <c r="M59" i="4"/>
  <c r="L59" i="4"/>
  <c r="K59" i="4"/>
  <c r="J59" i="4"/>
  <c r="I59" i="4"/>
  <c r="Q59" i="4" s="1"/>
  <c r="H59" i="4"/>
  <c r="G59" i="4"/>
  <c r="F59" i="4"/>
  <c r="C59" i="4"/>
  <c r="B59" i="4"/>
  <c r="E59" i="4" s="1"/>
  <c r="U58" i="4"/>
  <c r="T58" i="4"/>
  <c r="S58" i="4"/>
  <c r="R58" i="4"/>
  <c r="Q58" i="4"/>
  <c r="P58" i="4"/>
  <c r="E58" i="4"/>
  <c r="S57" i="4"/>
  <c r="R57" i="4"/>
  <c r="Q57" i="4"/>
  <c r="P57" i="4"/>
  <c r="E57" i="4"/>
  <c r="U57" i="4" s="1"/>
  <c r="S56" i="4"/>
  <c r="R56" i="4"/>
  <c r="Q56" i="4"/>
  <c r="P56" i="4"/>
  <c r="E56" i="4"/>
  <c r="U56" i="4" s="1"/>
  <c r="U55" i="4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J53" i="4"/>
  <c r="I53" i="4"/>
  <c r="S53" i="4" s="1"/>
  <c r="H53" i="4"/>
  <c r="P53" i="4" s="1"/>
  <c r="G53" i="4"/>
  <c r="F53" i="4"/>
  <c r="C53" i="4"/>
  <c r="B53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U50" i="4"/>
  <c r="T50" i="4"/>
  <c r="S50" i="4"/>
  <c r="R50" i="4"/>
  <c r="Q50" i="4"/>
  <c r="P50" i="4"/>
  <c r="E50" i="4"/>
  <c r="T49" i="4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U46" i="4"/>
  <c r="T46" i="4"/>
  <c r="S46" i="4"/>
  <c r="R46" i="4"/>
  <c r="Q46" i="4"/>
  <c r="P46" i="4"/>
  <c r="E46" i="4"/>
  <c r="T45" i="4"/>
  <c r="S45" i="4"/>
  <c r="R45" i="4"/>
  <c r="Q45" i="4"/>
  <c r="P45" i="4"/>
  <c r="E45" i="4"/>
  <c r="U45" i="4" s="1"/>
  <c r="S44" i="4"/>
  <c r="R44" i="4"/>
  <c r="Q44" i="4"/>
  <c r="P44" i="4"/>
  <c r="E44" i="4"/>
  <c r="U44" i="4" s="1"/>
  <c r="S43" i="4"/>
  <c r="R43" i="4"/>
  <c r="Q43" i="4"/>
  <c r="P43" i="4"/>
  <c r="E43" i="4"/>
  <c r="U42" i="4"/>
  <c r="T42" i="4"/>
  <c r="S42" i="4"/>
  <c r="R42" i="4"/>
  <c r="Q42" i="4"/>
  <c r="P42" i="4"/>
  <c r="E42" i="4"/>
  <c r="W40" i="4"/>
  <c r="V40" i="4"/>
  <c r="O40" i="4"/>
  <c r="N40" i="4"/>
  <c r="M40" i="4"/>
  <c r="L40" i="4"/>
  <c r="K40" i="4"/>
  <c r="J40" i="4"/>
  <c r="I40" i="4"/>
  <c r="S40" i="4" s="1"/>
  <c r="H40" i="4"/>
  <c r="P40" i="4" s="1"/>
  <c r="G40" i="4"/>
  <c r="F40" i="4"/>
  <c r="C40" i="4"/>
  <c r="E40" i="4" s="1"/>
  <c r="B40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T37" i="4"/>
  <c r="S37" i="4"/>
  <c r="R37" i="4"/>
  <c r="Q37" i="4"/>
  <c r="P37" i="4"/>
  <c r="E37" i="4"/>
  <c r="U37" i="4" s="1"/>
  <c r="S36" i="4"/>
  <c r="R36" i="4"/>
  <c r="Q36" i="4"/>
  <c r="P36" i="4"/>
  <c r="E36" i="4"/>
  <c r="U36" i="4" s="1"/>
  <c r="S35" i="4"/>
  <c r="R35" i="4"/>
  <c r="Q35" i="4"/>
  <c r="P35" i="4"/>
  <c r="E35" i="4"/>
  <c r="U35" i="4" s="1"/>
  <c r="W33" i="4"/>
  <c r="V33" i="4"/>
  <c r="O33" i="4"/>
  <c r="N33" i="4"/>
  <c r="M33" i="4"/>
  <c r="L33" i="4"/>
  <c r="K33" i="4"/>
  <c r="J33" i="4"/>
  <c r="I33" i="4"/>
  <c r="H33" i="4"/>
  <c r="G33" i="4"/>
  <c r="F33" i="4"/>
  <c r="C33" i="4"/>
  <c r="B33" i="4"/>
  <c r="E33" i="4" s="1"/>
  <c r="S32" i="4"/>
  <c r="R32" i="4"/>
  <c r="Q32" i="4"/>
  <c r="U32" i="4" s="1"/>
  <c r="P32" i="4"/>
  <c r="T32" i="4" s="1"/>
  <c r="E32" i="4"/>
  <c r="W30" i="4"/>
  <c r="V30" i="4"/>
  <c r="O30" i="4"/>
  <c r="N30" i="4"/>
  <c r="M30" i="4"/>
  <c r="L30" i="4"/>
  <c r="K30" i="4"/>
  <c r="J30" i="4"/>
  <c r="I30" i="4"/>
  <c r="S30" i="4" s="1"/>
  <c r="H30" i="4"/>
  <c r="P30" i="4" s="1"/>
  <c r="G30" i="4"/>
  <c r="F30" i="4"/>
  <c r="C30" i="4"/>
  <c r="E30" i="4" s="1"/>
  <c r="B30" i="4"/>
  <c r="S29" i="4"/>
  <c r="R29" i="4"/>
  <c r="Q29" i="4"/>
  <c r="P29" i="4"/>
  <c r="E29" i="4"/>
  <c r="U29" i="4" s="1"/>
  <c r="S28" i="4"/>
  <c r="R28" i="4"/>
  <c r="Q28" i="4"/>
  <c r="P28" i="4"/>
  <c r="E28" i="4"/>
  <c r="U28" i="4" s="1"/>
  <c r="T27" i="4"/>
  <c r="S27" i="4"/>
  <c r="R27" i="4"/>
  <c r="Q27" i="4"/>
  <c r="P27" i="4"/>
  <c r="E27" i="4"/>
  <c r="U27" i="4" s="1"/>
  <c r="S26" i="4"/>
  <c r="R26" i="4"/>
  <c r="Q26" i="4"/>
  <c r="P26" i="4"/>
  <c r="E26" i="4"/>
  <c r="U26" i="4" s="1"/>
  <c r="W24" i="4"/>
  <c r="V24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B24" i="4"/>
  <c r="E24" i="4" s="1"/>
  <c r="S23" i="4"/>
  <c r="R23" i="4"/>
  <c r="Q23" i="4"/>
  <c r="P23" i="4"/>
  <c r="E23" i="4"/>
  <c r="U23" i="4" s="1"/>
  <c r="U22" i="4"/>
  <c r="S22" i="4"/>
  <c r="R22" i="4"/>
  <c r="Q22" i="4"/>
  <c r="P22" i="4"/>
  <c r="E22" i="4"/>
  <c r="T22" i="4" s="1"/>
  <c r="U21" i="4"/>
  <c r="T21" i="4"/>
  <c r="S21" i="4"/>
  <c r="R21" i="4"/>
  <c r="Q21" i="4"/>
  <c r="P21" i="4"/>
  <c r="E21" i="4"/>
  <c r="S20" i="4"/>
  <c r="R20" i="4"/>
  <c r="Q20" i="4"/>
  <c r="P20" i="4"/>
  <c r="E20" i="4"/>
  <c r="U20" i="4" s="1"/>
  <c r="S19" i="4"/>
  <c r="R19" i="4"/>
  <c r="Q19" i="4"/>
  <c r="P19" i="4"/>
  <c r="E19" i="4"/>
  <c r="U19" i="4" s="1"/>
  <c r="U18" i="4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J16" i="4"/>
  <c r="I16" i="4"/>
  <c r="S16" i="4" s="1"/>
  <c r="H16" i="4"/>
  <c r="P16" i="4" s="1"/>
  <c r="G16" i="4"/>
  <c r="F16" i="4"/>
  <c r="C16" i="4"/>
  <c r="B16" i="4"/>
  <c r="S15" i="4"/>
  <c r="R15" i="4"/>
  <c r="Q15" i="4"/>
  <c r="P15" i="4"/>
  <c r="E15" i="4"/>
  <c r="U15" i="4" s="1"/>
  <c r="S14" i="4"/>
  <c r="R14" i="4"/>
  <c r="Q14" i="4"/>
  <c r="P14" i="4"/>
  <c r="E14" i="4"/>
  <c r="U14" i="4" s="1"/>
  <c r="U13" i="4"/>
  <c r="T13" i="4"/>
  <c r="S13" i="4"/>
  <c r="R13" i="4"/>
  <c r="Q13" i="4"/>
  <c r="P13" i="4"/>
  <c r="E13" i="4"/>
  <c r="T12" i="4"/>
  <c r="S12" i="4"/>
  <c r="R12" i="4"/>
  <c r="Q12" i="4"/>
  <c r="P12" i="4"/>
  <c r="E12" i="4"/>
  <c r="U12" i="4" s="1"/>
  <c r="S11" i="4"/>
  <c r="R11" i="4"/>
  <c r="Q11" i="4"/>
  <c r="P11" i="4"/>
  <c r="E11" i="4"/>
  <c r="U11" i="4" s="1"/>
  <c r="S10" i="4"/>
  <c r="R10" i="4"/>
  <c r="Q10" i="4"/>
  <c r="P10" i="4"/>
  <c r="E10" i="4"/>
  <c r="U9" i="4"/>
  <c r="T9" i="4"/>
  <c r="S9" i="4"/>
  <c r="R9" i="4"/>
  <c r="Q9" i="4"/>
  <c r="P9" i="4"/>
  <c r="E9" i="4"/>
  <c r="T93" i="3"/>
  <c r="S93" i="3"/>
  <c r="R93" i="3"/>
  <c r="Q93" i="3"/>
  <c r="P93" i="3"/>
  <c r="E93" i="3"/>
  <c r="U93" i="3" s="1"/>
  <c r="S92" i="3"/>
  <c r="R92" i="3"/>
  <c r="Q92" i="3"/>
  <c r="P92" i="3"/>
  <c r="E92" i="3"/>
  <c r="U92" i="3" s="1"/>
  <c r="S91" i="3"/>
  <c r="R91" i="3"/>
  <c r="Q91" i="3"/>
  <c r="P91" i="3"/>
  <c r="E91" i="3"/>
  <c r="U91" i="3" s="1"/>
  <c r="U90" i="3"/>
  <c r="T90" i="3"/>
  <c r="S90" i="3"/>
  <c r="R90" i="3"/>
  <c r="Q90" i="3"/>
  <c r="P90" i="3"/>
  <c r="E90" i="3"/>
  <c r="T89" i="3"/>
  <c r="S89" i="3"/>
  <c r="R89" i="3"/>
  <c r="Q89" i="3"/>
  <c r="P89" i="3"/>
  <c r="E89" i="3"/>
  <c r="U89" i="3" s="1"/>
  <c r="S88" i="3"/>
  <c r="R88" i="3"/>
  <c r="Q88" i="3"/>
  <c r="P88" i="3"/>
  <c r="E88" i="3"/>
  <c r="U88" i="3" s="1"/>
  <c r="S87" i="3"/>
  <c r="R87" i="3"/>
  <c r="Q87" i="3"/>
  <c r="P87" i="3"/>
  <c r="E87" i="3"/>
  <c r="U87" i="3" s="1"/>
  <c r="U86" i="3"/>
  <c r="T86" i="3"/>
  <c r="S86" i="3"/>
  <c r="R86" i="3"/>
  <c r="Q86" i="3"/>
  <c r="P86" i="3"/>
  <c r="E86" i="3"/>
  <c r="W72" i="3"/>
  <c r="V72" i="3"/>
  <c r="O72" i="3"/>
  <c r="N72" i="3"/>
  <c r="M72" i="3"/>
  <c r="L72" i="3"/>
  <c r="K72" i="3"/>
  <c r="J72" i="3"/>
  <c r="I72" i="3"/>
  <c r="S72" i="3" s="1"/>
  <c r="H72" i="3"/>
  <c r="G72" i="3"/>
  <c r="F72" i="3"/>
  <c r="C72" i="3"/>
  <c r="B72" i="3"/>
  <c r="W71" i="3"/>
  <c r="V71" i="3"/>
  <c r="S71" i="3"/>
  <c r="O71" i="3"/>
  <c r="N71" i="3"/>
  <c r="M71" i="3"/>
  <c r="L71" i="3"/>
  <c r="K71" i="3"/>
  <c r="J71" i="3"/>
  <c r="I71" i="3"/>
  <c r="H71" i="3"/>
  <c r="R71" i="3" s="1"/>
  <c r="G71" i="3"/>
  <c r="F71" i="3"/>
  <c r="C71" i="3"/>
  <c r="B71" i="3"/>
  <c r="E71" i="3" s="1"/>
  <c r="W70" i="3"/>
  <c r="V70" i="3"/>
  <c r="O70" i="3"/>
  <c r="N70" i="3"/>
  <c r="M70" i="3"/>
  <c r="L70" i="3"/>
  <c r="K70" i="3"/>
  <c r="J70" i="3"/>
  <c r="I70" i="3"/>
  <c r="H70" i="3"/>
  <c r="G70" i="3"/>
  <c r="F70" i="3"/>
  <c r="C70" i="3"/>
  <c r="B70" i="3"/>
  <c r="E70" i="3" s="1"/>
  <c r="S69" i="3"/>
  <c r="R69" i="3"/>
  <c r="Q69" i="3"/>
  <c r="P69" i="3"/>
  <c r="E69" i="3"/>
  <c r="W67" i="3"/>
  <c r="V67" i="3"/>
  <c r="O67" i="3"/>
  <c r="N67" i="3"/>
  <c r="M67" i="3"/>
  <c r="L67" i="3"/>
  <c r="K67" i="3"/>
  <c r="J67" i="3"/>
  <c r="I67" i="3"/>
  <c r="S67" i="3" s="1"/>
  <c r="H67" i="3"/>
  <c r="G67" i="3"/>
  <c r="F67" i="3"/>
  <c r="C67" i="3"/>
  <c r="B67" i="3"/>
  <c r="W66" i="3"/>
  <c r="V66" i="3"/>
  <c r="S66" i="3"/>
  <c r="O66" i="3"/>
  <c r="N66" i="3"/>
  <c r="M66" i="3"/>
  <c r="L66" i="3"/>
  <c r="K66" i="3"/>
  <c r="J66" i="3"/>
  <c r="I66" i="3"/>
  <c r="Q66" i="3" s="1"/>
  <c r="H66" i="3"/>
  <c r="R66" i="3" s="1"/>
  <c r="G66" i="3"/>
  <c r="F66" i="3"/>
  <c r="C66" i="3"/>
  <c r="B66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V59" i="3"/>
  <c r="O59" i="3"/>
  <c r="N59" i="3"/>
  <c r="M59" i="3"/>
  <c r="L59" i="3"/>
  <c r="K59" i="3"/>
  <c r="J59" i="3"/>
  <c r="I59" i="3"/>
  <c r="S59" i="3" s="1"/>
  <c r="H59" i="3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U55" i="3"/>
  <c r="S55" i="3"/>
  <c r="R55" i="3"/>
  <c r="Q55" i="3"/>
  <c r="P55" i="3"/>
  <c r="E55" i="3"/>
  <c r="T55" i="3" s="1"/>
  <c r="W53" i="3"/>
  <c r="V53" i="3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B53" i="3"/>
  <c r="E53" i="3" s="1"/>
  <c r="S52" i="3"/>
  <c r="R52" i="3"/>
  <c r="Q52" i="3"/>
  <c r="P52" i="3"/>
  <c r="E52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T44" i="3" s="1"/>
  <c r="S43" i="3"/>
  <c r="R43" i="3"/>
  <c r="Q43" i="3"/>
  <c r="P43" i="3"/>
  <c r="E43" i="3"/>
  <c r="U43" i="3" s="1"/>
  <c r="T42" i="3"/>
  <c r="S42" i="3"/>
  <c r="R42" i="3"/>
  <c r="Q42" i="3"/>
  <c r="P42" i="3"/>
  <c r="E42" i="3"/>
  <c r="U42" i="3" s="1"/>
  <c r="W40" i="3"/>
  <c r="V40" i="3"/>
  <c r="O40" i="3"/>
  <c r="N40" i="3"/>
  <c r="M40" i="3"/>
  <c r="L40" i="3"/>
  <c r="K40" i="3"/>
  <c r="J40" i="3"/>
  <c r="I40" i="3"/>
  <c r="Q40" i="3" s="1"/>
  <c r="H40" i="3"/>
  <c r="G40" i="3"/>
  <c r="F40" i="3"/>
  <c r="C40" i="3"/>
  <c r="B40" i="3"/>
  <c r="E40" i="3" s="1"/>
  <c r="S39" i="3"/>
  <c r="R39" i="3"/>
  <c r="Q39" i="3"/>
  <c r="P39" i="3"/>
  <c r="E39" i="3"/>
  <c r="T39" i="3" s="1"/>
  <c r="S38" i="3"/>
  <c r="R38" i="3"/>
  <c r="Q38" i="3"/>
  <c r="P38" i="3"/>
  <c r="E38" i="3"/>
  <c r="U38" i="3" s="1"/>
  <c r="S37" i="3"/>
  <c r="R37" i="3"/>
  <c r="Q37" i="3"/>
  <c r="P37" i="3"/>
  <c r="E37" i="3"/>
  <c r="U37" i="3" s="1"/>
  <c r="S36" i="3"/>
  <c r="R36" i="3"/>
  <c r="Q36" i="3"/>
  <c r="P36" i="3"/>
  <c r="E36" i="3"/>
  <c r="U36" i="3" s="1"/>
  <c r="S35" i="3"/>
  <c r="R35" i="3"/>
  <c r="Q35" i="3"/>
  <c r="P35" i="3"/>
  <c r="E35" i="3"/>
  <c r="U35" i="3" s="1"/>
  <c r="W33" i="3"/>
  <c r="V33" i="3"/>
  <c r="O33" i="3"/>
  <c r="N33" i="3"/>
  <c r="M33" i="3"/>
  <c r="L33" i="3"/>
  <c r="K33" i="3"/>
  <c r="J33" i="3"/>
  <c r="I33" i="3"/>
  <c r="H33" i="3"/>
  <c r="G33" i="3"/>
  <c r="F33" i="3"/>
  <c r="E33" i="3"/>
  <c r="C33" i="3"/>
  <c r="B33" i="3"/>
  <c r="S32" i="3"/>
  <c r="R32" i="3"/>
  <c r="Q32" i="3"/>
  <c r="P32" i="3"/>
  <c r="E32" i="3"/>
  <c r="U32" i="3" s="1"/>
  <c r="W30" i="3"/>
  <c r="V30" i="3"/>
  <c r="O30" i="3"/>
  <c r="N30" i="3"/>
  <c r="M30" i="3"/>
  <c r="L30" i="3"/>
  <c r="K30" i="3"/>
  <c r="J30" i="3"/>
  <c r="I30" i="3"/>
  <c r="H30" i="3"/>
  <c r="G30" i="3"/>
  <c r="F30" i="3"/>
  <c r="C30" i="3"/>
  <c r="B30" i="3"/>
  <c r="E30" i="3" s="1"/>
  <c r="S29" i="3"/>
  <c r="R29" i="3"/>
  <c r="Q29" i="3"/>
  <c r="U29" i="3" s="1"/>
  <c r="P29" i="3"/>
  <c r="E29" i="3"/>
  <c r="S28" i="3"/>
  <c r="R28" i="3"/>
  <c r="Q28" i="3"/>
  <c r="P28" i="3"/>
  <c r="E28" i="3"/>
  <c r="U28" i="3" s="1"/>
  <c r="S27" i="3"/>
  <c r="R27" i="3"/>
  <c r="Q27" i="3"/>
  <c r="P27" i="3"/>
  <c r="E27" i="3"/>
  <c r="U27" i="3" s="1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J24" i="3"/>
  <c r="I24" i="3"/>
  <c r="Q24" i="3" s="1"/>
  <c r="H24" i="3"/>
  <c r="G24" i="3"/>
  <c r="F24" i="3"/>
  <c r="C24" i="3"/>
  <c r="B24" i="3"/>
  <c r="E24" i="3" s="1"/>
  <c r="U23" i="3"/>
  <c r="T23" i="3"/>
  <c r="S23" i="3"/>
  <c r="R23" i="3"/>
  <c r="Q23" i="3"/>
  <c r="P23" i="3"/>
  <c r="E23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T20" i="3" s="1"/>
  <c r="S19" i="3"/>
  <c r="R19" i="3"/>
  <c r="Q19" i="3"/>
  <c r="U19" i="3" s="1"/>
  <c r="P19" i="3"/>
  <c r="T19" i="3" s="1"/>
  <c r="E19" i="3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J16" i="3"/>
  <c r="I16" i="3"/>
  <c r="H16" i="3"/>
  <c r="G16" i="3"/>
  <c r="F16" i="3"/>
  <c r="C16" i="3"/>
  <c r="B16" i="3"/>
  <c r="S15" i="3"/>
  <c r="R15" i="3"/>
  <c r="Q15" i="3"/>
  <c r="P15" i="3"/>
  <c r="E15" i="3"/>
  <c r="T15" i="3" s="1"/>
  <c r="U14" i="3"/>
  <c r="T14" i="3"/>
  <c r="S14" i="3"/>
  <c r="R14" i="3"/>
  <c r="Q14" i="3"/>
  <c r="P14" i="3"/>
  <c r="E14" i="3"/>
  <c r="T13" i="3"/>
  <c r="S13" i="3"/>
  <c r="R13" i="3"/>
  <c r="Q13" i="3"/>
  <c r="P13" i="3"/>
  <c r="E13" i="3"/>
  <c r="U13" i="3" s="1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U10" i="3" s="1"/>
  <c r="P10" i="3"/>
  <c r="E10" i="3"/>
  <c r="S9" i="3"/>
  <c r="R9" i="3"/>
  <c r="Q9" i="3"/>
  <c r="P9" i="3"/>
  <c r="E9" i="3"/>
  <c r="U9" i="3" s="1"/>
  <c r="S93" i="2"/>
  <c r="R93" i="2"/>
  <c r="Q93" i="2"/>
  <c r="P93" i="2"/>
  <c r="E93" i="2"/>
  <c r="U93" i="2" s="1"/>
  <c r="U92" i="2"/>
  <c r="S92" i="2"/>
  <c r="R92" i="2"/>
  <c r="Q92" i="2"/>
  <c r="P92" i="2"/>
  <c r="E92" i="2"/>
  <c r="T92" i="2" s="1"/>
  <c r="T91" i="2"/>
  <c r="S91" i="2"/>
  <c r="R91" i="2"/>
  <c r="Q91" i="2"/>
  <c r="P91" i="2"/>
  <c r="E91" i="2"/>
  <c r="U91" i="2" s="1"/>
  <c r="S90" i="2"/>
  <c r="R90" i="2"/>
  <c r="Q90" i="2"/>
  <c r="P90" i="2"/>
  <c r="E90" i="2"/>
  <c r="U90" i="2" s="1"/>
  <c r="S89" i="2"/>
  <c r="R89" i="2"/>
  <c r="Q89" i="2"/>
  <c r="P89" i="2"/>
  <c r="E89" i="2"/>
  <c r="U89" i="2" s="1"/>
  <c r="U88" i="2"/>
  <c r="S88" i="2"/>
  <c r="R88" i="2"/>
  <c r="Q88" i="2"/>
  <c r="P88" i="2"/>
  <c r="E88" i="2"/>
  <c r="T88" i="2" s="1"/>
  <c r="T87" i="2"/>
  <c r="S87" i="2"/>
  <c r="R87" i="2"/>
  <c r="Q87" i="2"/>
  <c r="P87" i="2"/>
  <c r="E87" i="2"/>
  <c r="U87" i="2" s="1"/>
  <c r="S86" i="2"/>
  <c r="R86" i="2"/>
  <c r="Q86" i="2"/>
  <c r="P86" i="2"/>
  <c r="E86" i="2"/>
  <c r="U86" i="2" s="1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J71" i="2"/>
  <c r="I71" i="2"/>
  <c r="H71" i="2"/>
  <c r="G71" i="2"/>
  <c r="F71" i="2"/>
  <c r="C71" i="2"/>
  <c r="B71" i="2"/>
  <c r="E71" i="2" s="1"/>
  <c r="W70" i="2"/>
  <c r="V70" i="2"/>
  <c r="O70" i="2"/>
  <c r="N70" i="2"/>
  <c r="M70" i="2"/>
  <c r="L70" i="2"/>
  <c r="K70" i="2"/>
  <c r="J70" i="2"/>
  <c r="I70" i="2"/>
  <c r="S70" i="2" s="1"/>
  <c r="H70" i="2"/>
  <c r="G70" i="2"/>
  <c r="F70" i="2"/>
  <c r="C70" i="2"/>
  <c r="B70" i="2"/>
  <c r="E70" i="2" s="1"/>
  <c r="T69" i="2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E67" i="2" s="1"/>
  <c r="W66" i="2"/>
  <c r="V66" i="2"/>
  <c r="O66" i="2"/>
  <c r="N66" i="2"/>
  <c r="M66" i="2"/>
  <c r="L66" i="2"/>
  <c r="K66" i="2"/>
  <c r="J66" i="2"/>
  <c r="I66" i="2"/>
  <c r="H66" i="2"/>
  <c r="G66" i="2"/>
  <c r="F66" i="2"/>
  <c r="C66" i="2"/>
  <c r="B66" i="2"/>
  <c r="E66" i="2" s="1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U63" i="2" s="1"/>
  <c r="S62" i="2"/>
  <c r="R62" i="2"/>
  <c r="Q62" i="2"/>
  <c r="P62" i="2"/>
  <c r="E62" i="2"/>
  <c r="T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H59" i="2"/>
  <c r="G59" i="2"/>
  <c r="F59" i="2"/>
  <c r="C59" i="2"/>
  <c r="B59" i="2"/>
  <c r="E59" i="2" s="1"/>
  <c r="S58" i="2"/>
  <c r="R58" i="2"/>
  <c r="Q58" i="2"/>
  <c r="P58" i="2"/>
  <c r="E58" i="2"/>
  <c r="T58" i="2" s="1"/>
  <c r="S57" i="2"/>
  <c r="R57" i="2"/>
  <c r="Q57" i="2"/>
  <c r="P57" i="2"/>
  <c r="E57" i="2"/>
  <c r="U57" i="2" s="1"/>
  <c r="S56" i="2"/>
  <c r="R56" i="2"/>
  <c r="Q56" i="2"/>
  <c r="P56" i="2"/>
  <c r="E56" i="2"/>
  <c r="U56" i="2" s="1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J53" i="2"/>
  <c r="I53" i="2"/>
  <c r="H53" i="2"/>
  <c r="G53" i="2"/>
  <c r="F53" i="2"/>
  <c r="C53" i="2"/>
  <c r="B53" i="2"/>
  <c r="E53" i="2" s="1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T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T45" i="2" s="1"/>
  <c r="S44" i="2"/>
  <c r="R44" i="2"/>
  <c r="Q44" i="2"/>
  <c r="P44" i="2"/>
  <c r="E44" i="2"/>
  <c r="U44" i="2" s="1"/>
  <c r="S43" i="2"/>
  <c r="R43" i="2"/>
  <c r="Q43" i="2"/>
  <c r="P43" i="2"/>
  <c r="E43" i="2"/>
  <c r="U43" i="2" s="1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J40" i="2"/>
  <c r="I40" i="2"/>
  <c r="Q40" i="2" s="1"/>
  <c r="H40" i="2"/>
  <c r="P40" i="2" s="1"/>
  <c r="G40" i="2"/>
  <c r="F40" i="2"/>
  <c r="E40" i="2"/>
  <c r="C40" i="2"/>
  <c r="B40" i="2"/>
  <c r="T39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U36" i="2"/>
  <c r="S36" i="2"/>
  <c r="R36" i="2"/>
  <c r="Q36" i="2"/>
  <c r="P36" i="2"/>
  <c r="E36" i="2"/>
  <c r="T36" i="2" s="1"/>
  <c r="T35" i="2"/>
  <c r="S35" i="2"/>
  <c r="R35" i="2"/>
  <c r="Q35" i="2"/>
  <c r="P35" i="2"/>
  <c r="E35" i="2"/>
  <c r="U35" i="2" s="1"/>
  <c r="W33" i="2"/>
  <c r="V33" i="2"/>
  <c r="S33" i="2"/>
  <c r="O33" i="2"/>
  <c r="N33" i="2"/>
  <c r="M33" i="2"/>
  <c r="L33" i="2"/>
  <c r="K33" i="2"/>
  <c r="J33" i="2"/>
  <c r="I33" i="2"/>
  <c r="H33" i="2"/>
  <c r="R33" i="2" s="1"/>
  <c r="G33" i="2"/>
  <c r="F33" i="2"/>
  <c r="C33" i="2"/>
  <c r="B33" i="2"/>
  <c r="E33" i="2" s="1"/>
  <c r="S32" i="2"/>
  <c r="R32" i="2"/>
  <c r="Q32" i="2"/>
  <c r="P32" i="2"/>
  <c r="E32" i="2"/>
  <c r="U32" i="2" s="1"/>
  <c r="W30" i="2"/>
  <c r="V30" i="2"/>
  <c r="O30" i="2"/>
  <c r="N30" i="2"/>
  <c r="M30" i="2"/>
  <c r="L30" i="2"/>
  <c r="K30" i="2"/>
  <c r="J30" i="2"/>
  <c r="I30" i="2"/>
  <c r="H30" i="2"/>
  <c r="G30" i="2"/>
  <c r="F30" i="2"/>
  <c r="C30" i="2"/>
  <c r="B30" i="2"/>
  <c r="E30" i="2" s="1"/>
  <c r="S29" i="2"/>
  <c r="R29" i="2"/>
  <c r="Q29" i="2"/>
  <c r="U29" i="2" s="1"/>
  <c r="P29" i="2"/>
  <c r="T29" i="2" s="1"/>
  <c r="E29" i="2"/>
  <c r="S28" i="2"/>
  <c r="R28" i="2"/>
  <c r="Q28" i="2"/>
  <c r="P28" i="2"/>
  <c r="E28" i="2"/>
  <c r="U28" i="2" s="1"/>
  <c r="S27" i="2"/>
  <c r="R27" i="2"/>
  <c r="Q27" i="2"/>
  <c r="P27" i="2"/>
  <c r="E27" i="2"/>
  <c r="U27" i="2" s="1"/>
  <c r="S26" i="2"/>
  <c r="R26" i="2"/>
  <c r="Q26" i="2"/>
  <c r="P26" i="2"/>
  <c r="E26" i="2"/>
  <c r="T26" i="2" s="1"/>
  <c r="W24" i="2"/>
  <c r="V24" i="2"/>
  <c r="O24" i="2"/>
  <c r="N24" i="2"/>
  <c r="M24" i="2"/>
  <c r="L24" i="2"/>
  <c r="K24" i="2"/>
  <c r="J24" i="2"/>
  <c r="I24" i="2"/>
  <c r="Q24" i="2" s="1"/>
  <c r="H24" i="2"/>
  <c r="P24" i="2" s="1"/>
  <c r="G24" i="2"/>
  <c r="F24" i="2"/>
  <c r="E24" i="2"/>
  <c r="C24" i="2"/>
  <c r="B24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T21" i="2" s="1"/>
  <c r="U20" i="2"/>
  <c r="T20" i="2"/>
  <c r="S20" i="2"/>
  <c r="R20" i="2"/>
  <c r="Q20" i="2"/>
  <c r="P20" i="2"/>
  <c r="E20" i="2"/>
  <c r="S19" i="2"/>
  <c r="R19" i="2"/>
  <c r="Q19" i="2"/>
  <c r="P19" i="2"/>
  <c r="E19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J16" i="2"/>
  <c r="I16" i="2"/>
  <c r="H16" i="2"/>
  <c r="G16" i="2"/>
  <c r="F16" i="2"/>
  <c r="C16" i="2"/>
  <c r="B16" i="2"/>
  <c r="E16" i="2" s="1"/>
  <c r="U15" i="2"/>
  <c r="S15" i="2"/>
  <c r="R15" i="2"/>
  <c r="Q15" i="2"/>
  <c r="P15" i="2"/>
  <c r="E15" i="2"/>
  <c r="T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T12" i="2" s="1"/>
  <c r="U11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S9" i="2"/>
  <c r="R9" i="2"/>
  <c r="Q9" i="2"/>
  <c r="P9" i="2"/>
  <c r="E9" i="2"/>
  <c r="U9" i="2" s="1"/>
  <c r="S93" i="1"/>
  <c r="R93" i="1"/>
  <c r="Q93" i="1"/>
  <c r="P93" i="1"/>
  <c r="E93" i="1"/>
  <c r="T93" i="1" s="1"/>
  <c r="U92" i="1"/>
  <c r="T92" i="1"/>
  <c r="S92" i="1"/>
  <c r="R92" i="1"/>
  <c r="Q92" i="1"/>
  <c r="P92" i="1"/>
  <c r="E92" i="1"/>
  <c r="S91" i="1"/>
  <c r="R91" i="1"/>
  <c r="Q91" i="1"/>
  <c r="P91" i="1"/>
  <c r="E91" i="1"/>
  <c r="U91" i="1" s="1"/>
  <c r="S90" i="1"/>
  <c r="R90" i="1"/>
  <c r="Q90" i="1"/>
  <c r="P90" i="1"/>
  <c r="E90" i="1"/>
  <c r="U90" i="1" s="1"/>
  <c r="S89" i="1"/>
  <c r="R89" i="1"/>
  <c r="Q89" i="1"/>
  <c r="P89" i="1"/>
  <c r="E89" i="1"/>
  <c r="T89" i="1" s="1"/>
  <c r="U88" i="1"/>
  <c r="T88" i="1"/>
  <c r="S88" i="1"/>
  <c r="R88" i="1"/>
  <c r="Q88" i="1"/>
  <c r="P88" i="1"/>
  <c r="E88" i="1"/>
  <c r="S87" i="1"/>
  <c r="R87" i="1"/>
  <c r="Q87" i="1"/>
  <c r="P87" i="1"/>
  <c r="E87" i="1"/>
  <c r="U87" i="1" s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E72" i="1" s="1"/>
  <c r="W71" i="1"/>
  <c r="V71" i="1"/>
  <c r="O71" i="1"/>
  <c r="N71" i="1"/>
  <c r="M71" i="1"/>
  <c r="L71" i="1"/>
  <c r="K71" i="1"/>
  <c r="J71" i="1"/>
  <c r="I71" i="1"/>
  <c r="S71" i="1" s="1"/>
  <c r="H71" i="1"/>
  <c r="G71" i="1"/>
  <c r="F71" i="1"/>
  <c r="E71" i="1"/>
  <c r="C71" i="1"/>
  <c r="B71" i="1"/>
  <c r="W70" i="1"/>
  <c r="V70" i="1"/>
  <c r="O70" i="1"/>
  <c r="N70" i="1"/>
  <c r="M70" i="1"/>
  <c r="L70" i="1"/>
  <c r="K70" i="1"/>
  <c r="J70" i="1"/>
  <c r="I70" i="1"/>
  <c r="Q70" i="1" s="1"/>
  <c r="H70" i="1"/>
  <c r="R70" i="1" s="1"/>
  <c r="G70" i="1"/>
  <c r="F70" i="1"/>
  <c r="C70" i="1"/>
  <c r="B70" i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W66" i="1"/>
  <c r="V66" i="1"/>
  <c r="O66" i="1"/>
  <c r="N66" i="1"/>
  <c r="M66" i="1"/>
  <c r="L66" i="1"/>
  <c r="K66" i="1"/>
  <c r="J66" i="1"/>
  <c r="I66" i="1"/>
  <c r="H66" i="1"/>
  <c r="G66" i="1"/>
  <c r="F66" i="1"/>
  <c r="C66" i="1"/>
  <c r="B66" i="1"/>
  <c r="E66" i="1" s="1"/>
  <c r="T65" i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T63" i="1" s="1"/>
  <c r="S62" i="1"/>
  <c r="R62" i="1"/>
  <c r="Q62" i="1"/>
  <c r="P62" i="1"/>
  <c r="E62" i="1"/>
  <c r="U62" i="1" s="1"/>
  <c r="T61" i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H59" i="1"/>
  <c r="G59" i="1"/>
  <c r="F59" i="1"/>
  <c r="C59" i="1"/>
  <c r="B59" i="1"/>
  <c r="E59" i="1" s="1"/>
  <c r="T58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S55" i="1"/>
  <c r="R55" i="1"/>
  <c r="Q55" i="1"/>
  <c r="P55" i="1"/>
  <c r="E55" i="1"/>
  <c r="T55" i="1" s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E53" i="1" s="1"/>
  <c r="T52" i="1"/>
  <c r="S52" i="1"/>
  <c r="R52" i="1"/>
  <c r="Q52" i="1"/>
  <c r="P52" i="1"/>
  <c r="E52" i="1"/>
  <c r="S51" i="1"/>
  <c r="R51" i="1"/>
  <c r="Q51" i="1"/>
  <c r="P51" i="1"/>
  <c r="E51" i="1"/>
  <c r="S50" i="1"/>
  <c r="R50" i="1"/>
  <c r="Q50" i="1"/>
  <c r="P50" i="1"/>
  <c r="E50" i="1"/>
  <c r="T50" i="1" s="1"/>
  <c r="S49" i="1"/>
  <c r="R49" i="1"/>
  <c r="Q49" i="1"/>
  <c r="P49" i="1"/>
  <c r="E49" i="1"/>
  <c r="U49" i="1" s="1"/>
  <c r="T48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T46" i="1" s="1"/>
  <c r="S45" i="1"/>
  <c r="R45" i="1"/>
  <c r="Q45" i="1"/>
  <c r="P45" i="1"/>
  <c r="E45" i="1"/>
  <c r="U45" i="1" s="1"/>
  <c r="S44" i="1"/>
  <c r="R44" i="1"/>
  <c r="Q44" i="1"/>
  <c r="P44" i="1"/>
  <c r="E44" i="1"/>
  <c r="U44" i="1" s="1"/>
  <c r="S43" i="1"/>
  <c r="R43" i="1"/>
  <c r="Q43" i="1"/>
  <c r="P43" i="1"/>
  <c r="E43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Q40" i="1" s="1"/>
  <c r="H40" i="1"/>
  <c r="G40" i="1"/>
  <c r="F40" i="1"/>
  <c r="C40" i="1"/>
  <c r="B40" i="1"/>
  <c r="E40" i="1" s="1"/>
  <c r="T39" i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T37" i="1" s="1"/>
  <c r="S36" i="1"/>
  <c r="R36" i="1"/>
  <c r="Q36" i="1"/>
  <c r="P36" i="1"/>
  <c r="T36" i="1" s="1"/>
  <c r="E36" i="1"/>
  <c r="S35" i="1"/>
  <c r="R35" i="1"/>
  <c r="Q35" i="1"/>
  <c r="P35" i="1"/>
  <c r="T35" i="1" s="1"/>
  <c r="E35" i="1"/>
  <c r="W33" i="1"/>
  <c r="V33" i="1"/>
  <c r="O33" i="1"/>
  <c r="N33" i="1"/>
  <c r="M33" i="1"/>
  <c r="L33" i="1"/>
  <c r="K33" i="1"/>
  <c r="J33" i="1"/>
  <c r="I33" i="1"/>
  <c r="H33" i="1"/>
  <c r="G33" i="1"/>
  <c r="F33" i="1"/>
  <c r="C33" i="1"/>
  <c r="B33" i="1"/>
  <c r="S32" i="1"/>
  <c r="R32" i="1"/>
  <c r="Q32" i="1"/>
  <c r="U32" i="1" s="1"/>
  <c r="P32" i="1"/>
  <c r="E32" i="1"/>
  <c r="W30" i="1"/>
  <c r="V30" i="1"/>
  <c r="O30" i="1"/>
  <c r="N30" i="1"/>
  <c r="M30" i="1"/>
  <c r="L30" i="1"/>
  <c r="K30" i="1"/>
  <c r="J30" i="1"/>
  <c r="I30" i="1"/>
  <c r="S30" i="1" s="1"/>
  <c r="H30" i="1"/>
  <c r="P30" i="1" s="1"/>
  <c r="G30" i="1"/>
  <c r="F30" i="1"/>
  <c r="C30" i="1"/>
  <c r="B30" i="1"/>
  <c r="E30" i="1" s="1"/>
  <c r="S29" i="1"/>
  <c r="R29" i="1"/>
  <c r="Q29" i="1"/>
  <c r="P29" i="1"/>
  <c r="T29" i="1" s="1"/>
  <c r="E29" i="1"/>
  <c r="S28" i="1"/>
  <c r="R28" i="1"/>
  <c r="Q28" i="1"/>
  <c r="P28" i="1"/>
  <c r="E28" i="1"/>
  <c r="U28" i="1" s="1"/>
  <c r="U27" i="1"/>
  <c r="S27" i="1"/>
  <c r="R27" i="1"/>
  <c r="Q27" i="1"/>
  <c r="P27" i="1"/>
  <c r="E27" i="1"/>
  <c r="T27" i="1" s="1"/>
  <c r="T26" i="1"/>
  <c r="S26" i="1"/>
  <c r="R26" i="1"/>
  <c r="Q26" i="1"/>
  <c r="P26" i="1"/>
  <c r="E26" i="1"/>
  <c r="U26" i="1" s="1"/>
  <c r="W24" i="1"/>
  <c r="V24" i="1"/>
  <c r="S24" i="1"/>
  <c r="O24" i="1"/>
  <c r="N24" i="1"/>
  <c r="M24" i="1"/>
  <c r="L24" i="1"/>
  <c r="K24" i="1"/>
  <c r="J24" i="1"/>
  <c r="I24" i="1"/>
  <c r="H24" i="1"/>
  <c r="P24" i="1" s="1"/>
  <c r="G24" i="1"/>
  <c r="F24" i="1"/>
  <c r="C24" i="1"/>
  <c r="B24" i="1"/>
  <c r="E24" i="1" s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T21" i="1"/>
  <c r="S21" i="1"/>
  <c r="R21" i="1"/>
  <c r="Q21" i="1"/>
  <c r="P21" i="1"/>
  <c r="E21" i="1"/>
  <c r="S20" i="1"/>
  <c r="R20" i="1"/>
  <c r="Q20" i="1"/>
  <c r="P20" i="1"/>
  <c r="E20" i="1"/>
  <c r="U20" i="1" s="1"/>
  <c r="S19" i="1"/>
  <c r="R19" i="1"/>
  <c r="Q19" i="1"/>
  <c r="P19" i="1"/>
  <c r="E19" i="1"/>
  <c r="U19" i="1" s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J16" i="1"/>
  <c r="I16" i="1"/>
  <c r="S16" i="1" s="1"/>
  <c r="H16" i="1"/>
  <c r="P16" i="1" s="1"/>
  <c r="G16" i="1"/>
  <c r="F16" i="1"/>
  <c r="C16" i="1"/>
  <c r="E16" i="1" s="1"/>
  <c r="B16" i="1"/>
  <c r="S15" i="1"/>
  <c r="R15" i="1"/>
  <c r="Q15" i="1"/>
  <c r="P15" i="1"/>
  <c r="E15" i="1"/>
  <c r="U15" i="1" s="1"/>
  <c r="S14" i="1"/>
  <c r="R14" i="1"/>
  <c r="Q14" i="1"/>
  <c r="P14" i="1"/>
  <c r="E14" i="1"/>
  <c r="U14" i="1" s="1"/>
  <c r="S13" i="1"/>
  <c r="R13" i="1"/>
  <c r="Q13" i="1"/>
  <c r="U13" i="1" s="1"/>
  <c r="P13" i="1"/>
  <c r="E13" i="1"/>
  <c r="T12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U10" i="1" s="1"/>
  <c r="U9" i="1"/>
  <c r="S9" i="1"/>
  <c r="R9" i="1"/>
  <c r="Q9" i="1"/>
  <c r="P9" i="1"/>
  <c r="E9" i="1"/>
  <c r="R40" i="7" l="1"/>
  <c r="T35" i="7"/>
  <c r="U39" i="9"/>
  <c r="T39" i="9"/>
  <c r="T46" i="10"/>
  <c r="U46" i="10"/>
  <c r="U62" i="10"/>
  <c r="T62" i="10"/>
  <c r="T26" i="11"/>
  <c r="U26" i="11"/>
  <c r="U93" i="13"/>
  <c r="T93" i="13"/>
  <c r="U39" i="14"/>
  <c r="T39" i="14"/>
  <c r="T87" i="15"/>
  <c r="U87" i="15"/>
  <c r="U21" i="16"/>
  <c r="T21" i="16"/>
  <c r="T22" i="20"/>
  <c r="U22" i="20"/>
  <c r="U38" i="20"/>
  <c r="T38" i="20"/>
  <c r="T93" i="21"/>
  <c r="U93" i="21"/>
  <c r="U45" i="22"/>
  <c r="T45" i="22"/>
  <c r="U13" i="23"/>
  <c r="T13" i="23"/>
  <c r="U29" i="11"/>
  <c r="T29" i="11"/>
  <c r="U90" i="12"/>
  <c r="T90" i="12"/>
  <c r="T48" i="22"/>
  <c r="U48" i="22"/>
  <c r="R24" i="8"/>
  <c r="U89" i="8"/>
  <c r="T89" i="8"/>
  <c r="U22" i="9"/>
  <c r="T22" i="9"/>
  <c r="T44" i="9"/>
  <c r="T15" i="1"/>
  <c r="T20" i="1"/>
  <c r="Q24" i="1"/>
  <c r="T32" i="1"/>
  <c r="P59" i="1"/>
  <c r="T87" i="1"/>
  <c r="T91" i="1"/>
  <c r="T23" i="2"/>
  <c r="T28" i="2"/>
  <c r="Q33" i="2"/>
  <c r="U45" i="2"/>
  <c r="U49" i="2"/>
  <c r="U62" i="2"/>
  <c r="P66" i="2"/>
  <c r="R66" i="2"/>
  <c r="Q67" i="2"/>
  <c r="T22" i="3"/>
  <c r="T28" i="3"/>
  <c r="T32" i="3"/>
  <c r="U39" i="3"/>
  <c r="U44" i="3"/>
  <c r="T69" i="3"/>
  <c r="P70" i="3"/>
  <c r="R70" i="3"/>
  <c r="U10" i="4"/>
  <c r="T26" i="4"/>
  <c r="T36" i="4"/>
  <c r="T62" i="4"/>
  <c r="Q24" i="5"/>
  <c r="S24" i="5"/>
  <c r="T55" i="5"/>
  <c r="Q66" i="5"/>
  <c r="U86" i="5"/>
  <c r="U90" i="5"/>
  <c r="U13" i="6"/>
  <c r="U18" i="6"/>
  <c r="T21" i="6"/>
  <c r="U35" i="7"/>
  <c r="Q59" i="7"/>
  <c r="E30" i="8"/>
  <c r="U12" i="9"/>
  <c r="T12" i="9"/>
  <c r="U91" i="9"/>
  <c r="T91" i="9"/>
  <c r="U28" i="10"/>
  <c r="T28" i="10"/>
  <c r="U61" i="11"/>
  <c r="T61" i="11"/>
  <c r="U18" i="12"/>
  <c r="T18" i="12"/>
  <c r="E40" i="13"/>
  <c r="Q33" i="14"/>
  <c r="S33" i="14"/>
  <c r="R66" i="14"/>
  <c r="E16" i="16"/>
  <c r="R70" i="19"/>
  <c r="Q71" i="19"/>
  <c r="S71" i="19"/>
  <c r="U13" i="13"/>
  <c r="T13" i="13"/>
  <c r="T11" i="1"/>
  <c r="T13" i="1"/>
  <c r="P33" i="1"/>
  <c r="R33" i="1"/>
  <c r="U52" i="1"/>
  <c r="Q59" i="1"/>
  <c r="E70" i="1"/>
  <c r="T38" i="2"/>
  <c r="T44" i="2"/>
  <c r="T48" i="2"/>
  <c r="T52" i="2"/>
  <c r="T57" i="2"/>
  <c r="T61" i="2"/>
  <c r="T65" i="2"/>
  <c r="Q66" i="2"/>
  <c r="T86" i="2"/>
  <c r="T90" i="2"/>
  <c r="T9" i="3"/>
  <c r="P16" i="3"/>
  <c r="R16" i="3"/>
  <c r="P33" i="3"/>
  <c r="T38" i="3"/>
  <c r="E59" i="3"/>
  <c r="U69" i="3"/>
  <c r="Q70" i="3"/>
  <c r="U70" i="3" s="1"/>
  <c r="S70" i="3"/>
  <c r="Q71" i="3"/>
  <c r="Q24" i="4"/>
  <c r="Q70" i="4"/>
  <c r="T89" i="5"/>
  <c r="T93" i="5"/>
  <c r="T12" i="6"/>
  <c r="T26" i="6"/>
  <c r="P16" i="8"/>
  <c r="T16" i="8" s="1"/>
  <c r="R16" i="8"/>
  <c r="T56" i="9"/>
  <c r="U56" i="9"/>
  <c r="U87" i="9"/>
  <c r="T87" i="9"/>
  <c r="U90" i="11"/>
  <c r="T90" i="11"/>
  <c r="U89" i="12"/>
  <c r="T89" i="12"/>
  <c r="U12" i="13"/>
  <c r="T12" i="13"/>
  <c r="U48" i="14"/>
  <c r="T48" i="14"/>
  <c r="R71" i="14"/>
  <c r="U12" i="16"/>
  <c r="T12" i="16"/>
  <c r="R33" i="16"/>
  <c r="U36" i="16"/>
  <c r="T36" i="16"/>
  <c r="U52" i="19"/>
  <c r="T52" i="19"/>
  <c r="Q24" i="13"/>
  <c r="S24" i="13"/>
  <c r="U88" i="13"/>
  <c r="T88" i="13"/>
  <c r="U11" i="14"/>
  <c r="T11" i="14"/>
  <c r="U11" i="22"/>
  <c r="T11" i="22"/>
  <c r="R24" i="5"/>
  <c r="Q33" i="1"/>
  <c r="U33" i="1" s="1"/>
  <c r="S33" i="1"/>
  <c r="U55" i="1"/>
  <c r="P67" i="1"/>
  <c r="Q16" i="3"/>
  <c r="S16" i="3"/>
  <c r="T18" i="3"/>
  <c r="T27" i="3"/>
  <c r="T29" i="3"/>
  <c r="Q33" i="3"/>
  <c r="U33" i="3" s="1"/>
  <c r="T51" i="3"/>
  <c r="E66" i="3"/>
  <c r="P33" i="4"/>
  <c r="R33" i="4"/>
  <c r="E53" i="6"/>
  <c r="P67" i="6"/>
  <c r="T19" i="7"/>
  <c r="T23" i="7"/>
  <c r="T28" i="7"/>
  <c r="U58" i="7"/>
  <c r="Q16" i="8"/>
  <c r="S16" i="8"/>
  <c r="Q59" i="8"/>
  <c r="U18" i="9"/>
  <c r="T18" i="9"/>
  <c r="T51" i="9"/>
  <c r="U51" i="9"/>
  <c r="T22" i="10"/>
  <c r="U22" i="10"/>
  <c r="U38" i="10"/>
  <c r="T38" i="10"/>
  <c r="T42" i="10"/>
  <c r="U42" i="10"/>
  <c r="U86" i="12"/>
  <c r="T86" i="12"/>
  <c r="U9" i="13"/>
  <c r="T9" i="13"/>
  <c r="U21" i="13"/>
  <c r="T21" i="13"/>
  <c r="U92" i="13"/>
  <c r="T92" i="13"/>
  <c r="U15" i="14"/>
  <c r="T15" i="14"/>
  <c r="T45" i="14"/>
  <c r="U45" i="14"/>
  <c r="R70" i="15"/>
  <c r="U86" i="15"/>
  <c r="T86" i="15"/>
  <c r="U63" i="9"/>
  <c r="T63" i="9"/>
  <c r="T44" i="1"/>
  <c r="U46" i="1"/>
  <c r="U50" i="1"/>
  <c r="P53" i="1"/>
  <c r="U63" i="1"/>
  <c r="P30" i="2"/>
  <c r="R30" i="2"/>
  <c r="T43" i="2"/>
  <c r="T47" i="2"/>
  <c r="T51" i="2"/>
  <c r="T56" i="2"/>
  <c r="P59" i="2"/>
  <c r="T64" i="2"/>
  <c r="P71" i="2"/>
  <c r="R71" i="2"/>
  <c r="T10" i="3"/>
  <c r="P30" i="3"/>
  <c r="R30" i="3"/>
  <c r="T37" i="3"/>
  <c r="U47" i="3"/>
  <c r="T50" i="3"/>
  <c r="T64" i="3"/>
  <c r="E16" i="4"/>
  <c r="Q33" i="4"/>
  <c r="U33" i="4" s="1"/>
  <c r="S33" i="4"/>
  <c r="U19" i="5"/>
  <c r="T22" i="5"/>
  <c r="P33" i="5"/>
  <c r="Q70" i="5"/>
  <c r="S70" i="5"/>
  <c r="Q71" i="5"/>
  <c r="T88" i="5"/>
  <c r="T92" i="5"/>
  <c r="T11" i="6"/>
  <c r="T15" i="6"/>
  <c r="T29" i="6"/>
  <c r="T32" i="6"/>
  <c r="U63" i="6"/>
  <c r="T36" i="7"/>
  <c r="T52" i="7"/>
  <c r="T14" i="8"/>
  <c r="T37" i="8"/>
  <c r="U42" i="8"/>
  <c r="T46" i="8"/>
  <c r="U50" i="8"/>
  <c r="U63" i="8"/>
  <c r="T93" i="8"/>
  <c r="U93" i="8"/>
  <c r="E71" i="10"/>
  <c r="R33" i="12"/>
  <c r="T32" i="13"/>
  <c r="R33" i="13"/>
  <c r="U89" i="13"/>
  <c r="T89" i="13"/>
  <c r="U12" i="14"/>
  <c r="T12" i="14"/>
  <c r="T15" i="15"/>
  <c r="U15" i="15"/>
  <c r="T21" i="14"/>
  <c r="U21" i="14"/>
  <c r="R71" i="22"/>
  <c r="U29" i="1"/>
  <c r="U36" i="1"/>
  <c r="U37" i="1"/>
  <c r="U42" i="1"/>
  <c r="T45" i="1"/>
  <c r="T49" i="1"/>
  <c r="U51" i="1"/>
  <c r="T62" i="1"/>
  <c r="P66" i="1"/>
  <c r="U69" i="1"/>
  <c r="T10" i="2"/>
  <c r="U12" i="2"/>
  <c r="P16" i="2"/>
  <c r="R16" i="2"/>
  <c r="U19" i="2"/>
  <c r="Q30" i="2"/>
  <c r="P70" i="2"/>
  <c r="Q71" i="2"/>
  <c r="U11" i="3"/>
  <c r="U15" i="3"/>
  <c r="Q30" i="3"/>
  <c r="S30" i="3"/>
  <c r="T43" i="3"/>
  <c r="U52" i="3"/>
  <c r="T56" i="3"/>
  <c r="P59" i="3"/>
  <c r="T63" i="3"/>
  <c r="U10" i="5"/>
  <c r="T18" i="5"/>
  <c r="U28" i="5"/>
  <c r="R33" i="5"/>
  <c r="P33" i="6"/>
  <c r="R33" i="6"/>
  <c r="U44" i="6"/>
  <c r="U55" i="6"/>
  <c r="T58" i="6"/>
  <c r="T62" i="6"/>
  <c r="U10" i="7"/>
  <c r="Q33" i="7"/>
  <c r="U62" i="7"/>
  <c r="P66" i="7"/>
  <c r="R66" i="7"/>
  <c r="Q67" i="7"/>
  <c r="U67" i="7" s="1"/>
  <c r="T86" i="7"/>
  <c r="T90" i="7"/>
  <c r="U14" i="8"/>
  <c r="U15" i="8"/>
  <c r="T27" i="8"/>
  <c r="P30" i="8"/>
  <c r="R30" i="8"/>
  <c r="E16" i="9"/>
  <c r="T64" i="9"/>
  <c r="U64" i="9"/>
  <c r="T50" i="10"/>
  <c r="U50" i="10"/>
  <c r="U52" i="11"/>
  <c r="T52" i="11"/>
  <c r="U65" i="11"/>
  <c r="T65" i="11"/>
  <c r="U22" i="12"/>
  <c r="T22" i="12"/>
  <c r="U58" i="16"/>
  <c r="T58" i="16"/>
  <c r="R40" i="2"/>
  <c r="S40" i="3"/>
  <c r="U90" i="15"/>
  <c r="T90" i="15"/>
  <c r="T23" i="23"/>
  <c r="U23" i="23"/>
  <c r="U105" i="19"/>
  <c r="T105" i="19"/>
  <c r="P70" i="8"/>
  <c r="R70" i="8"/>
  <c r="U18" i="1"/>
  <c r="U22" i="1"/>
  <c r="E33" i="1"/>
  <c r="U35" i="1"/>
  <c r="U38" i="1"/>
  <c r="P40" i="1"/>
  <c r="U43" i="1"/>
  <c r="Q66" i="1"/>
  <c r="S70" i="1"/>
  <c r="P71" i="1"/>
  <c r="Q72" i="1"/>
  <c r="U89" i="1"/>
  <c r="U93" i="1"/>
  <c r="Q16" i="2"/>
  <c r="T19" i="2"/>
  <c r="U21" i="2"/>
  <c r="U26" i="2"/>
  <c r="E16" i="3"/>
  <c r="U20" i="3"/>
  <c r="P24" i="3"/>
  <c r="R24" i="3"/>
  <c r="P40" i="3"/>
  <c r="R40" i="3"/>
  <c r="P67" i="4"/>
  <c r="U38" i="5"/>
  <c r="E24" i="6"/>
  <c r="T24" i="6" s="1"/>
  <c r="Q33" i="6"/>
  <c r="S33" i="6"/>
  <c r="E59" i="6"/>
  <c r="S70" i="6"/>
  <c r="Q71" i="6"/>
  <c r="U12" i="7"/>
  <c r="U38" i="7"/>
  <c r="T44" i="7"/>
  <c r="U69" i="7"/>
  <c r="P72" i="7"/>
  <c r="U13" i="8"/>
  <c r="E16" i="8"/>
  <c r="Q30" i="8"/>
  <c r="S30" i="8"/>
  <c r="T49" i="8"/>
  <c r="E59" i="8"/>
  <c r="U59" i="8" s="1"/>
  <c r="T62" i="8"/>
  <c r="R24" i="9"/>
  <c r="U50" i="9"/>
  <c r="T50" i="9"/>
  <c r="U14" i="10"/>
  <c r="T14" i="10"/>
  <c r="T18" i="10"/>
  <c r="U18" i="10"/>
  <c r="E33" i="10"/>
  <c r="T49" i="11"/>
  <c r="U49" i="11"/>
  <c r="T62" i="11"/>
  <c r="U62" i="11"/>
  <c r="U86" i="11"/>
  <c r="T86" i="11"/>
  <c r="U9" i="12"/>
  <c r="T9" i="12"/>
  <c r="E66" i="12"/>
  <c r="U93" i="12"/>
  <c r="T93" i="12"/>
  <c r="U27" i="13"/>
  <c r="T27" i="13"/>
  <c r="S70" i="13"/>
  <c r="U44" i="14"/>
  <c r="T44" i="14"/>
  <c r="E66" i="15"/>
  <c r="U51" i="16"/>
  <c r="T51" i="16"/>
  <c r="T55" i="16"/>
  <c r="U55" i="16"/>
  <c r="Q24" i="9"/>
  <c r="S24" i="9"/>
  <c r="P40" i="9"/>
  <c r="P70" i="9"/>
  <c r="R70" i="9"/>
  <c r="P71" i="9"/>
  <c r="Q72" i="9"/>
  <c r="T10" i="10"/>
  <c r="E53" i="10"/>
  <c r="Q33" i="11"/>
  <c r="E16" i="13"/>
  <c r="U32" i="13"/>
  <c r="Q33" i="13"/>
  <c r="S33" i="13"/>
  <c r="E67" i="13"/>
  <c r="E24" i="14"/>
  <c r="T61" i="14"/>
  <c r="U92" i="14"/>
  <c r="T23" i="16"/>
  <c r="U42" i="16"/>
  <c r="U56" i="18"/>
  <c r="T56" i="18"/>
  <c r="T18" i="20"/>
  <c r="U18" i="20"/>
  <c r="T26" i="21"/>
  <c r="U26" i="21"/>
  <c r="T103" i="19"/>
  <c r="U103" i="19"/>
  <c r="T86" i="8"/>
  <c r="T90" i="8"/>
  <c r="T9" i="9"/>
  <c r="T13" i="9"/>
  <c r="Q30" i="9"/>
  <c r="T48" i="9"/>
  <c r="T61" i="9"/>
  <c r="T65" i="9"/>
  <c r="U69" i="9"/>
  <c r="Q70" i="9"/>
  <c r="S70" i="9"/>
  <c r="T88" i="10"/>
  <c r="U58" i="11"/>
  <c r="T13" i="12"/>
  <c r="Q24" i="12"/>
  <c r="S24" i="12"/>
  <c r="T26" i="12"/>
  <c r="T37" i="12"/>
  <c r="P40" i="12"/>
  <c r="T42" i="12"/>
  <c r="T46" i="12"/>
  <c r="T50" i="12"/>
  <c r="U56" i="12"/>
  <c r="Q59" i="12"/>
  <c r="E72" i="12"/>
  <c r="E30" i="13"/>
  <c r="T36" i="13"/>
  <c r="T42" i="13"/>
  <c r="T46" i="13"/>
  <c r="T50" i="13"/>
  <c r="P30" i="14"/>
  <c r="R30" i="14"/>
  <c r="U36" i="14"/>
  <c r="Q70" i="14"/>
  <c r="U88" i="14"/>
  <c r="T91" i="14"/>
  <c r="P16" i="15"/>
  <c r="T16" i="15" s="1"/>
  <c r="R16" i="15"/>
  <c r="Q33" i="15"/>
  <c r="T28" i="16"/>
  <c r="U37" i="16"/>
  <c r="T45" i="16"/>
  <c r="T56" i="16"/>
  <c r="P59" i="16"/>
  <c r="T19" i="19"/>
  <c r="U19" i="19"/>
  <c r="T38" i="19"/>
  <c r="U38" i="19"/>
  <c r="T56" i="23"/>
  <c r="U56" i="23"/>
  <c r="U19" i="9"/>
  <c r="T29" i="9"/>
  <c r="E16" i="10"/>
  <c r="T19" i="10"/>
  <c r="T23" i="10"/>
  <c r="P33" i="10"/>
  <c r="R33" i="10"/>
  <c r="E40" i="10"/>
  <c r="T43" i="10"/>
  <c r="T47" i="10"/>
  <c r="U55" i="10"/>
  <c r="T58" i="10"/>
  <c r="U63" i="10"/>
  <c r="Q66" i="10"/>
  <c r="E24" i="11"/>
  <c r="P66" i="11"/>
  <c r="R66" i="11"/>
  <c r="Q67" i="11"/>
  <c r="T87" i="11"/>
  <c r="T91" i="11"/>
  <c r="T19" i="12"/>
  <c r="T23" i="12"/>
  <c r="Q30" i="12"/>
  <c r="Q40" i="12"/>
  <c r="P53" i="12"/>
  <c r="T55" i="12"/>
  <c r="P66" i="12"/>
  <c r="Q67" i="12"/>
  <c r="U67" i="12" s="1"/>
  <c r="T18" i="13"/>
  <c r="T22" i="13"/>
  <c r="U36" i="13"/>
  <c r="T37" i="13"/>
  <c r="T45" i="13"/>
  <c r="T49" i="13"/>
  <c r="Q53" i="13"/>
  <c r="U26" i="14"/>
  <c r="T29" i="14"/>
  <c r="P40" i="14"/>
  <c r="R40" i="14"/>
  <c r="U49" i="14"/>
  <c r="T52" i="14"/>
  <c r="T87" i="14"/>
  <c r="Q16" i="15"/>
  <c r="U16" i="15" s="1"/>
  <c r="S16" i="15"/>
  <c r="P40" i="15"/>
  <c r="R40" i="15"/>
  <c r="P66" i="15"/>
  <c r="R66" i="15"/>
  <c r="P67" i="15"/>
  <c r="U91" i="15"/>
  <c r="T9" i="16"/>
  <c r="U22" i="16"/>
  <c r="S59" i="16"/>
  <c r="Q59" i="16"/>
  <c r="U64" i="16"/>
  <c r="T64" i="16"/>
  <c r="S30" i="17"/>
  <c r="Q30" i="17"/>
  <c r="U51" i="18"/>
  <c r="T51" i="18"/>
  <c r="U48" i="19"/>
  <c r="T48" i="19"/>
  <c r="T89" i="21"/>
  <c r="U89" i="21"/>
  <c r="T19" i="23"/>
  <c r="U19" i="23"/>
  <c r="T10" i="9"/>
  <c r="Q40" i="9"/>
  <c r="E24" i="10"/>
  <c r="Q33" i="10"/>
  <c r="S33" i="10"/>
  <c r="P70" i="10"/>
  <c r="Q71" i="10"/>
  <c r="P30" i="11"/>
  <c r="R30" i="11"/>
  <c r="E33" i="11"/>
  <c r="T33" i="11" s="1"/>
  <c r="U36" i="11"/>
  <c r="P53" i="11"/>
  <c r="P16" i="12"/>
  <c r="E33" i="13"/>
  <c r="Q40" i="13"/>
  <c r="P16" i="14"/>
  <c r="R16" i="14"/>
  <c r="P30" i="15"/>
  <c r="R30" i="15"/>
  <c r="Q40" i="15"/>
  <c r="S40" i="15"/>
  <c r="Q53" i="15"/>
  <c r="E59" i="15"/>
  <c r="Q66" i="15"/>
  <c r="S66" i="15"/>
  <c r="Q16" i="16"/>
  <c r="U16" i="16" s="1"/>
  <c r="S71" i="17"/>
  <c r="Q71" i="17"/>
  <c r="T48" i="18"/>
  <c r="U48" i="18"/>
  <c r="Q16" i="19"/>
  <c r="S16" i="19"/>
  <c r="R33" i="21"/>
  <c r="U15" i="22"/>
  <c r="T15" i="22"/>
  <c r="T28" i="23"/>
  <c r="U28" i="23"/>
  <c r="Q66" i="23"/>
  <c r="S66" i="23"/>
  <c r="Q16" i="9"/>
  <c r="U52" i="9"/>
  <c r="Q59" i="9"/>
  <c r="Q70" i="10"/>
  <c r="P40" i="11"/>
  <c r="R40" i="11"/>
  <c r="P71" i="11"/>
  <c r="R71" i="11"/>
  <c r="Q16" i="12"/>
  <c r="Q16" i="13"/>
  <c r="U16" i="13" s="1"/>
  <c r="P59" i="13"/>
  <c r="Q24" i="14"/>
  <c r="Q30" i="15"/>
  <c r="S30" i="15"/>
  <c r="U27" i="17"/>
  <c r="T27" i="17"/>
  <c r="R66" i="18"/>
  <c r="Q30" i="19"/>
  <c r="S30" i="19"/>
  <c r="U88" i="20"/>
  <c r="T88" i="20"/>
  <c r="T64" i="23"/>
  <c r="U64" i="23"/>
  <c r="M112" i="22"/>
  <c r="S112" i="22" s="1"/>
  <c r="S95" i="22"/>
  <c r="T92" i="8"/>
  <c r="T15" i="9"/>
  <c r="P33" i="9"/>
  <c r="R33" i="9"/>
  <c r="U13" i="10"/>
  <c r="U32" i="10"/>
  <c r="U37" i="10"/>
  <c r="U51" i="10"/>
  <c r="U10" i="11"/>
  <c r="P16" i="11"/>
  <c r="T16" i="11" s="1"/>
  <c r="R16" i="11"/>
  <c r="U45" i="11"/>
  <c r="P70" i="11"/>
  <c r="R70" i="11"/>
  <c r="Q71" i="11"/>
  <c r="S71" i="11"/>
  <c r="Q72" i="11"/>
  <c r="U72" i="11" s="1"/>
  <c r="E30" i="12"/>
  <c r="T30" i="12" s="1"/>
  <c r="T32" i="12"/>
  <c r="E40" i="12"/>
  <c r="E59" i="12"/>
  <c r="P71" i="12"/>
  <c r="Q72" i="12"/>
  <c r="T10" i="13"/>
  <c r="P24" i="13"/>
  <c r="Q30" i="13"/>
  <c r="T69" i="13"/>
  <c r="P33" i="14"/>
  <c r="E70" i="14"/>
  <c r="E16" i="15"/>
  <c r="P24" i="15"/>
  <c r="R24" i="15"/>
  <c r="E33" i="15"/>
  <c r="U33" i="15" s="1"/>
  <c r="T69" i="15"/>
  <c r="P71" i="15"/>
  <c r="R71" i="15"/>
  <c r="P72" i="15"/>
  <c r="T32" i="16"/>
  <c r="R40" i="17"/>
  <c r="U92" i="18"/>
  <c r="T92" i="18"/>
  <c r="U21" i="22"/>
  <c r="T21" i="22"/>
  <c r="U109" i="1"/>
  <c r="T109" i="1"/>
  <c r="E24" i="17"/>
  <c r="Q33" i="17"/>
  <c r="E59" i="17"/>
  <c r="P66" i="17"/>
  <c r="Q66" i="17"/>
  <c r="E70" i="17"/>
  <c r="Q30" i="18"/>
  <c r="E33" i="18"/>
  <c r="R66" i="19"/>
  <c r="P33" i="20"/>
  <c r="R33" i="20"/>
  <c r="E66" i="20"/>
  <c r="P40" i="21"/>
  <c r="T40" i="21" s="1"/>
  <c r="P66" i="21"/>
  <c r="U69" i="21"/>
  <c r="Q16" i="22"/>
  <c r="P30" i="22"/>
  <c r="R30" i="22"/>
  <c r="E33" i="22"/>
  <c r="Q40" i="22"/>
  <c r="E30" i="23"/>
  <c r="U30" i="23" s="1"/>
  <c r="U32" i="23"/>
  <c r="U110" i="14"/>
  <c r="U89" i="16"/>
  <c r="U93" i="16"/>
  <c r="U12" i="17"/>
  <c r="P16" i="17"/>
  <c r="R16" i="17"/>
  <c r="T18" i="17"/>
  <c r="T22" i="17"/>
  <c r="R66" i="17"/>
  <c r="Q67" i="17"/>
  <c r="U39" i="18"/>
  <c r="T88" i="18"/>
  <c r="T13" i="19"/>
  <c r="T22" i="19"/>
  <c r="E24" i="19"/>
  <c r="U24" i="19" s="1"/>
  <c r="T27" i="19"/>
  <c r="T44" i="19"/>
  <c r="T57" i="19"/>
  <c r="Q66" i="19"/>
  <c r="S66" i="19"/>
  <c r="U86" i="19"/>
  <c r="U90" i="19"/>
  <c r="T12" i="20"/>
  <c r="Q16" i="20"/>
  <c r="T28" i="20"/>
  <c r="U32" i="20"/>
  <c r="Q33" i="20"/>
  <c r="T36" i="20"/>
  <c r="T43" i="20"/>
  <c r="T47" i="20"/>
  <c r="T51" i="20"/>
  <c r="T56" i="20"/>
  <c r="T64" i="20"/>
  <c r="T92" i="20"/>
  <c r="T11" i="21"/>
  <c r="T13" i="21"/>
  <c r="T20" i="21"/>
  <c r="Q24" i="21"/>
  <c r="T44" i="21"/>
  <c r="T88" i="21"/>
  <c r="T92" i="21"/>
  <c r="T26" i="22"/>
  <c r="Q30" i="22"/>
  <c r="P66" i="22"/>
  <c r="R66" i="22"/>
  <c r="T86" i="22"/>
  <c r="T90" i="22"/>
  <c r="P16" i="23"/>
  <c r="R16" i="23"/>
  <c r="U36" i="23"/>
  <c r="Q59" i="23"/>
  <c r="T97" i="3"/>
  <c r="U113" i="3"/>
  <c r="U63" i="16"/>
  <c r="U69" i="16"/>
  <c r="U26" i="17"/>
  <c r="P30" i="17"/>
  <c r="P53" i="17"/>
  <c r="P71" i="17"/>
  <c r="U92" i="17"/>
  <c r="U29" i="18"/>
  <c r="U32" i="18"/>
  <c r="E40" i="18"/>
  <c r="E71" i="18"/>
  <c r="U91" i="18"/>
  <c r="T18" i="19"/>
  <c r="T37" i="19"/>
  <c r="U51" i="19"/>
  <c r="E53" i="19"/>
  <c r="T69" i="19"/>
  <c r="P71" i="19"/>
  <c r="T71" i="19" s="1"/>
  <c r="R71" i="19"/>
  <c r="T21" i="20"/>
  <c r="U37" i="20"/>
  <c r="E70" i="20"/>
  <c r="E71" i="20"/>
  <c r="U13" i="21"/>
  <c r="T29" i="21"/>
  <c r="T39" i="21"/>
  <c r="U62" i="21"/>
  <c r="E67" i="21"/>
  <c r="T14" i="22"/>
  <c r="U20" i="22"/>
  <c r="P24" i="22"/>
  <c r="U39" i="22"/>
  <c r="U44" i="22"/>
  <c r="E59" i="22"/>
  <c r="U59" i="22" s="1"/>
  <c r="Q66" i="22"/>
  <c r="T10" i="23"/>
  <c r="Q16" i="23"/>
  <c r="S16" i="23"/>
  <c r="T18" i="23"/>
  <c r="T22" i="23"/>
  <c r="E24" i="23"/>
  <c r="U24" i="23" s="1"/>
  <c r="T27" i="23"/>
  <c r="P33" i="23"/>
  <c r="R40" i="23"/>
  <c r="T46" i="23"/>
  <c r="T51" i="23"/>
  <c r="T55" i="23"/>
  <c r="T63" i="23"/>
  <c r="E79" i="21"/>
  <c r="E79" i="10"/>
  <c r="E79" i="2"/>
  <c r="T104" i="19"/>
  <c r="T20" i="17"/>
  <c r="U36" i="17"/>
  <c r="T39" i="17"/>
  <c r="U45" i="17"/>
  <c r="T48" i="17"/>
  <c r="U88" i="17"/>
  <c r="T91" i="17"/>
  <c r="T28" i="18"/>
  <c r="T43" i="18"/>
  <c r="P53" i="18"/>
  <c r="Q66" i="18"/>
  <c r="S66" i="18"/>
  <c r="T10" i="19"/>
  <c r="P24" i="19"/>
  <c r="R24" i="19"/>
  <c r="P40" i="19"/>
  <c r="R40" i="19"/>
  <c r="U69" i="19"/>
  <c r="Q70" i="19"/>
  <c r="E16" i="20"/>
  <c r="P24" i="20"/>
  <c r="R24" i="20"/>
  <c r="Q40" i="20"/>
  <c r="E24" i="21"/>
  <c r="U32" i="21"/>
  <c r="Q33" i="21"/>
  <c r="S33" i="21"/>
  <c r="T36" i="21"/>
  <c r="T57" i="21"/>
  <c r="T61" i="21"/>
  <c r="T19" i="22"/>
  <c r="T23" i="22"/>
  <c r="T38" i="22"/>
  <c r="E40" i="22"/>
  <c r="T43" i="22"/>
  <c r="U51" i="22"/>
  <c r="Q53" i="22"/>
  <c r="U53" i="22" s="1"/>
  <c r="U65" i="22"/>
  <c r="E67" i="22"/>
  <c r="T69" i="22"/>
  <c r="Q71" i="22"/>
  <c r="U10" i="23"/>
  <c r="P30" i="23"/>
  <c r="R30" i="23"/>
  <c r="T38" i="23"/>
  <c r="T44" i="23"/>
  <c r="P71" i="23"/>
  <c r="T113" i="22"/>
  <c r="T101" i="7"/>
  <c r="T103" i="7"/>
  <c r="T105" i="7"/>
  <c r="U107" i="7"/>
  <c r="U10" i="18"/>
  <c r="Q53" i="18"/>
  <c r="Q24" i="19"/>
  <c r="T29" i="19"/>
  <c r="Q40" i="19"/>
  <c r="S40" i="19"/>
  <c r="T42" i="19"/>
  <c r="T46" i="19"/>
  <c r="T55" i="19"/>
  <c r="Q59" i="19"/>
  <c r="Q24" i="20"/>
  <c r="S24" i="20"/>
  <c r="Q30" i="20"/>
  <c r="T45" i="20"/>
  <c r="T49" i="20"/>
  <c r="Q53" i="20"/>
  <c r="T58" i="20"/>
  <c r="T62" i="20"/>
  <c r="Q66" i="20"/>
  <c r="T90" i="20"/>
  <c r="T9" i="21"/>
  <c r="P16" i="21"/>
  <c r="T18" i="21"/>
  <c r="T22" i="21"/>
  <c r="Q33" i="22"/>
  <c r="U33" i="22" s="1"/>
  <c r="P70" i="22"/>
  <c r="T70" i="22" s="1"/>
  <c r="P24" i="23"/>
  <c r="R24" i="23"/>
  <c r="Q30" i="23"/>
  <c r="S30" i="23"/>
  <c r="U44" i="23"/>
  <c r="U69" i="23"/>
  <c r="P70" i="23"/>
  <c r="R70" i="23"/>
  <c r="Q71" i="23"/>
  <c r="E79" i="6"/>
  <c r="R40" i="18"/>
  <c r="R71" i="18"/>
  <c r="U10" i="19"/>
  <c r="T32" i="19"/>
  <c r="R70" i="20"/>
  <c r="T89" i="20"/>
  <c r="T27" i="21"/>
  <c r="T37" i="21"/>
  <c r="P59" i="21"/>
  <c r="T36" i="22"/>
  <c r="T49" i="22"/>
  <c r="T20" i="23"/>
  <c r="T29" i="23"/>
  <c r="T57" i="23"/>
  <c r="T61" i="23"/>
  <c r="P30" i="18"/>
  <c r="R30" i="18"/>
  <c r="Q40" i="18"/>
  <c r="S40" i="18"/>
  <c r="P70" i="18"/>
  <c r="R70" i="18"/>
  <c r="Q71" i="18"/>
  <c r="U71" i="18" s="1"/>
  <c r="S71" i="18"/>
  <c r="Q72" i="18"/>
  <c r="P33" i="19"/>
  <c r="T32" i="20"/>
  <c r="E40" i="20"/>
  <c r="U69" i="20"/>
  <c r="Q70" i="20"/>
  <c r="U70" i="20" s="1"/>
  <c r="S70" i="20"/>
  <c r="Q71" i="20"/>
  <c r="U93" i="20"/>
  <c r="U12" i="21"/>
  <c r="T15" i="21"/>
  <c r="U21" i="21"/>
  <c r="E33" i="21"/>
  <c r="U45" i="21"/>
  <c r="T48" i="21"/>
  <c r="Q59" i="21"/>
  <c r="P16" i="22"/>
  <c r="R16" i="22"/>
  <c r="U36" i="22"/>
  <c r="P40" i="22"/>
  <c r="R40" i="22"/>
  <c r="T56" i="22"/>
  <c r="U87" i="22"/>
  <c r="U91" i="22"/>
  <c r="U51" i="23"/>
  <c r="T102" i="15"/>
  <c r="S95" i="14"/>
  <c r="T105" i="12"/>
  <c r="S95" i="9"/>
  <c r="T101" i="4"/>
  <c r="Q72" i="23"/>
  <c r="U72" i="23" s="1"/>
  <c r="U47" i="23"/>
  <c r="E53" i="23"/>
  <c r="R53" i="23"/>
  <c r="E67" i="23"/>
  <c r="Q67" i="23"/>
  <c r="E59" i="23"/>
  <c r="S59" i="23"/>
  <c r="E72" i="23"/>
  <c r="T96" i="23"/>
  <c r="T97" i="23"/>
  <c r="T98" i="23"/>
  <c r="R53" i="22"/>
  <c r="T47" i="22"/>
  <c r="Q67" i="22"/>
  <c r="T58" i="22"/>
  <c r="P72" i="22"/>
  <c r="T72" i="22" s="1"/>
  <c r="R72" i="22"/>
  <c r="U57" i="22"/>
  <c r="Q59" i="22"/>
  <c r="Q72" i="22"/>
  <c r="S72" i="22"/>
  <c r="P67" i="21"/>
  <c r="R67" i="21"/>
  <c r="Q67" i="21"/>
  <c r="U67" i="21" s="1"/>
  <c r="U58" i="21"/>
  <c r="P72" i="21"/>
  <c r="R72" i="21"/>
  <c r="E59" i="21"/>
  <c r="R59" i="21"/>
  <c r="U105" i="21"/>
  <c r="T106" i="21"/>
  <c r="T107" i="21"/>
  <c r="E53" i="20"/>
  <c r="S53" i="20"/>
  <c r="P59" i="20"/>
  <c r="P72" i="20"/>
  <c r="U47" i="19"/>
  <c r="P53" i="19"/>
  <c r="R53" i="19"/>
  <c r="Q53" i="19"/>
  <c r="S53" i="19"/>
  <c r="Q67" i="19"/>
  <c r="E59" i="19"/>
  <c r="S59" i="19"/>
  <c r="E72" i="19"/>
  <c r="S72" i="19"/>
  <c r="E67" i="19"/>
  <c r="S67" i="19"/>
  <c r="E79" i="19"/>
  <c r="R53" i="18"/>
  <c r="T47" i="18"/>
  <c r="S53" i="18"/>
  <c r="Q67" i="18"/>
  <c r="Q59" i="18"/>
  <c r="U57" i="18"/>
  <c r="E67" i="18"/>
  <c r="S67" i="18"/>
  <c r="E72" i="18"/>
  <c r="S72" i="18"/>
  <c r="R95" i="18"/>
  <c r="E67" i="17"/>
  <c r="P67" i="17"/>
  <c r="R53" i="17"/>
  <c r="R67" i="17"/>
  <c r="Q72" i="17"/>
  <c r="U58" i="17"/>
  <c r="T57" i="17"/>
  <c r="Q59" i="17"/>
  <c r="S59" i="17"/>
  <c r="E72" i="17"/>
  <c r="P72" i="17"/>
  <c r="T72" i="17" s="1"/>
  <c r="R72" i="17"/>
  <c r="T110" i="17"/>
  <c r="L112" i="17"/>
  <c r="R112" i="17" s="1"/>
  <c r="T47" i="16"/>
  <c r="E67" i="16"/>
  <c r="P67" i="16"/>
  <c r="Q67" i="16"/>
  <c r="P72" i="16"/>
  <c r="T72" i="16" s="1"/>
  <c r="Q72" i="16"/>
  <c r="U72" i="16" s="1"/>
  <c r="T105" i="16"/>
  <c r="T106" i="16"/>
  <c r="T97" i="16"/>
  <c r="T98" i="16"/>
  <c r="S53" i="15"/>
  <c r="Q67" i="15"/>
  <c r="E53" i="15"/>
  <c r="P53" i="15"/>
  <c r="R53" i="15"/>
  <c r="Q59" i="15"/>
  <c r="E67" i="15"/>
  <c r="S67" i="15"/>
  <c r="E72" i="15"/>
  <c r="S72" i="15"/>
  <c r="T110" i="15"/>
  <c r="E79" i="15"/>
  <c r="P53" i="14"/>
  <c r="R53" i="14"/>
  <c r="S67" i="14"/>
  <c r="U58" i="14"/>
  <c r="T57" i="14"/>
  <c r="P59" i="14"/>
  <c r="R59" i="14"/>
  <c r="P72" i="14"/>
  <c r="T72" i="14" s="1"/>
  <c r="R72" i="14"/>
  <c r="Q59" i="14"/>
  <c r="S59" i="14"/>
  <c r="E67" i="14"/>
  <c r="P67" i="14"/>
  <c r="R67" i="14"/>
  <c r="Q72" i="14"/>
  <c r="U72" i="14" s="1"/>
  <c r="S72" i="14"/>
  <c r="U106" i="14"/>
  <c r="T107" i="14"/>
  <c r="R95" i="14"/>
  <c r="T99" i="14"/>
  <c r="P72" i="13"/>
  <c r="R72" i="13"/>
  <c r="T58" i="13"/>
  <c r="R59" i="13"/>
  <c r="P67" i="13"/>
  <c r="R67" i="13"/>
  <c r="T104" i="13"/>
  <c r="L112" i="13"/>
  <c r="R112" i="13" s="1"/>
  <c r="E67" i="12"/>
  <c r="T99" i="12"/>
  <c r="T107" i="12"/>
  <c r="E67" i="11"/>
  <c r="S67" i="11"/>
  <c r="E72" i="11"/>
  <c r="S72" i="11"/>
  <c r="R53" i="11"/>
  <c r="T57" i="11"/>
  <c r="E59" i="11"/>
  <c r="P59" i="11"/>
  <c r="R59" i="11"/>
  <c r="Q59" i="11"/>
  <c r="S59" i="11"/>
  <c r="P67" i="11"/>
  <c r="T67" i="11" s="1"/>
  <c r="P72" i="11"/>
  <c r="T107" i="11"/>
  <c r="U108" i="11"/>
  <c r="T109" i="11"/>
  <c r="U96" i="11"/>
  <c r="T97" i="11"/>
  <c r="Q53" i="10"/>
  <c r="E72" i="10"/>
  <c r="P72" i="10"/>
  <c r="R72" i="10"/>
  <c r="P59" i="10"/>
  <c r="R59" i="10"/>
  <c r="P67" i="10"/>
  <c r="T67" i="10" s="1"/>
  <c r="R67" i="10"/>
  <c r="T109" i="10"/>
  <c r="T110" i="10"/>
  <c r="P53" i="9"/>
  <c r="T57" i="9"/>
  <c r="E59" i="9"/>
  <c r="E72" i="9"/>
  <c r="U58" i="9"/>
  <c r="E67" i="9"/>
  <c r="Q67" i="9"/>
  <c r="T108" i="9"/>
  <c r="T109" i="9"/>
  <c r="T100" i="9"/>
  <c r="T101" i="9"/>
  <c r="E67" i="8"/>
  <c r="E53" i="8"/>
  <c r="T58" i="8"/>
  <c r="R95" i="8"/>
  <c r="P53" i="7"/>
  <c r="R53" i="7"/>
  <c r="P67" i="7"/>
  <c r="S67" i="7"/>
  <c r="Q72" i="7"/>
  <c r="U72" i="7" s="1"/>
  <c r="S72" i="7"/>
  <c r="T57" i="7"/>
  <c r="E59" i="7"/>
  <c r="P59" i="7"/>
  <c r="R59" i="7"/>
  <c r="S59" i="7"/>
  <c r="E67" i="7"/>
  <c r="R67" i="7"/>
  <c r="E72" i="7"/>
  <c r="R72" i="7"/>
  <c r="T99" i="7"/>
  <c r="P72" i="6"/>
  <c r="R67" i="6"/>
  <c r="R72" i="6"/>
  <c r="S95" i="6"/>
  <c r="T99" i="6"/>
  <c r="T100" i="6"/>
  <c r="Q53" i="5"/>
  <c r="E72" i="5"/>
  <c r="E59" i="5"/>
  <c r="U59" i="5" s="1"/>
  <c r="E67" i="5"/>
  <c r="E53" i="4"/>
  <c r="Q72" i="4"/>
  <c r="E67" i="4"/>
  <c r="R67" i="4"/>
  <c r="Q67" i="4"/>
  <c r="P59" i="4"/>
  <c r="R59" i="4"/>
  <c r="P72" i="4"/>
  <c r="R72" i="4"/>
  <c r="E95" i="4"/>
  <c r="U104" i="4"/>
  <c r="T105" i="4"/>
  <c r="T106" i="4"/>
  <c r="Q53" i="3"/>
  <c r="P72" i="3"/>
  <c r="E72" i="3"/>
  <c r="P67" i="3"/>
  <c r="E67" i="3"/>
  <c r="T109" i="3"/>
  <c r="P53" i="2"/>
  <c r="R53" i="2"/>
  <c r="P72" i="2"/>
  <c r="Q72" i="2"/>
  <c r="Q53" i="2"/>
  <c r="R59" i="2"/>
  <c r="S72" i="2"/>
  <c r="Q59" i="2"/>
  <c r="S59" i="2"/>
  <c r="P67" i="2"/>
  <c r="R67" i="2"/>
  <c r="U58" i="2"/>
  <c r="S67" i="2"/>
  <c r="E72" i="2"/>
  <c r="R72" i="2"/>
  <c r="T100" i="2"/>
  <c r="T108" i="2"/>
  <c r="Q53" i="1"/>
  <c r="Q67" i="1"/>
  <c r="T57" i="1"/>
  <c r="P72" i="1"/>
  <c r="R72" i="1"/>
  <c r="R59" i="1"/>
  <c r="R67" i="1"/>
  <c r="T101" i="1"/>
  <c r="U33" i="2"/>
  <c r="U59" i="2"/>
  <c r="T59" i="2"/>
  <c r="T70" i="3"/>
  <c r="U71" i="3"/>
  <c r="U24" i="4"/>
  <c r="T24" i="4"/>
  <c r="T30" i="4"/>
  <c r="T59" i="5"/>
  <c r="U59" i="3"/>
  <c r="T59" i="3"/>
  <c r="U30" i="3"/>
  <c r="T30" i="3"/>
  <c r="T33" i="4"/>
  <c r="U24" i="1"/>
  <c r="T24" i="1"/>
  <c r="U70" i="1"/>
  <c r="T33" i="1"/>
  <c r="U70" i="4"/>
  <c r="T71" i="4"/>
  <c r="Q16" i="1"/>
  <c r="U16" i="1" s="1"/>
  <c r="T30" i="1"/>
  <c r="P70" i="1"/>
  <c r="T70" i="1" s="1"/>
  <c r="Q71" i="1"/>
  <c r="U70" i="2"/>
  <c r="T70" i="2"/>
  <c r="T10" i="1"/>
  <c r="T14" i="1"/>
  <c r="R16" i="1"/>
  <c r="T38" i="1"/>
  <c r="R40" i="1"/>
  <c r="T47" i="1"/>
  <c r="T51" i="1"/>
  <c r="T56" i="1"/>
  <c r="S59" i="1"/>
  <c r="T64" i="1"/>
  <c r="R66" i="1"/>
  <c r="S67" i="1"/>
  <c r="T69" i="1"/>
  <c r="R71" i="1"/>
  <c r="S72" i="1"/>
  <c r="T86" i="1"/>
  <c r="T90" i="1"/>
  <c r="T9" i="2"/>
  <c r="T13" i="2"/>
  <c r="S16" i="2"/>
  <c r="T18" i="2"/>
  <c r="T22" i="2"/>
  <c r="R24" i="2"/>
  <c r="T27" i="2"/>
  <c r="S30" i="2"/>
  <c r="T32" i="2"/>
  <c r="T37" i="2"/>
  <c r="S40" i="2"/>
  <c r="T42" i="2"/>
  <c r="T46" i="2"/>
  <c r="T50" i="2"/>
  <c r="S53" i="2"/>
  <c r="T55" i="2"/>
  <c r="T63" i="2"/>
  <c r="S66" i="2"/>
  <c r="R70" i="2"/>
  <c r="S71" i="2"/>
  <c r="T89" i="2"/>
  <c r="T93" i="2"/>
  <c r="T12" i="3"/>
  <c r="T21" i="3"/>
  <c r="S24" i="3"/>
  <c r="T26" i="3"/>
  <c r="R33" i="3"/>
  <c r="U40" i="3"/>
  <c r="T40" i="3"/>
  <c r="T36" i="3"/>
  <c r="T45" i="3"/>
  <c r="T49" i="3"/>
  <c r="P53" i="3"/>
  <c r="T58" i="3"/>
  <c r="Q59" i="3"/>
  <c r="U66" i="3"/>
  <c r="T66" i="3"/>
  <c r="T62" i="3"/>
  <c r="P66" i="3"/>
  <c r="Q67" i="3"/>
  <c r="P71" i="3"/>
  <c r="T71" i="3" s="1"/>
  <c r="Q72" i="3"/>
  <c r="U72" i="3" s="1"/>
  <c r="T88" i="3"/>
  <c r="T92" i="3"/>
  <c r="T11" i="4"/>
  <c r="T15" i="4"/>
  <c r="Q16" i="4"/>
  <c r="T20" i="4"/>
  <c r="P24" i="4"/>
  <c r="T29" i="4"/>
  <c r="Q30" i="4"/>
  <c r="U30" i="4" s="1"/>
  <c r="T35" i="4"/>
  <c r="T39" i="4"/>
  <c r="Q40" i="4"/>
  <c r="T53" i="4"/>
  <c r="T44" i="4"/>
  <c r="T48" i="4"/>
  <c r="T52" i="4"/>
  <c r="Q53" i="4"/>
  <c r="U53" i="4" s="1"/>
  <c r="T57" i="4"/>
  <c r="T61" i="4"/>
  <c r="T65" i="4"/>
  <c r="Q66" i="4"/>
  <c r="P70" i="4"/>
  <c r="T70" i="4" s="1"/>
  <c r="Q71" i="4"/>
  <c r="U71" i="4" s="1"/>
  <c r="T87" i="4"/>
  <c r="T91" i="4"/>
  <c r="T67" i="5"/>
  <c r="U16" i="5"/>
  <c r="T10" i="5"/>
  <c r="T14" i="5"/>
  <c r="T26" i="5"/>
  <c r="U33" i="5"/>
  <c r="T33" i="5"/>
  <c r="P40" i="5"/>
  <c r="Q59" i="5"/>
  <c r="T62" i="5"/>
  <c r="P67" i="5"/>
  <c r="Q72" i="5"/>
  <c r="U72" i="5" s="1"/>
  <c r="P24" i="6"/>
  <c r="T39" i="6"/>
  <c r="U43" i="6"/>
  <c r="T43" i="6"/>
  <c r="U47" i="6"/>
  <c r="T47" i="6"/>
  <c r="U51" i="6"/>
  <c r="T51" i="6"/>
  <c r="P53" i="6"/>
  <c r="T53" i="6" s="1"/>
  <c r="T57" i="6"/>
  <c r="U66" i="6"/>
  <c r="T66" i="6"/>
  <c r="U61" i="6"/>
  <c r="U32" i="7"/>
  <c r="T32" i="7"/>
  <c r="U37" i="7"/>
  <c r="T37" i="7"/>
  <c r="U30" i="8"/>
  <c r="T30" i="8"/>
  <c r="Q30" i="1"/>
  <c r="U30" i="1" s="1"/>
  <c r="P33" i="2"/>
  <c r="T33" i="2" s="1"/>
  <c r="Q70" i="2"/>
  <c r="U72" i="1"/>
  <c r="T72" i="1"/>
  <c r="U67" i="1"/>
  <c r="T67" i="1"/>
  <c r="T16" i="1"/>
  <c r="T19" i="1"/>
  <c r="T23" i="1"/>
  <c r="T28" i="1"/>
  <c r="R30" i="1"/>
  <c r="T43" i="1"/>
  <c r="R53" i="1"/>
  <c r="T9" i="1"/>
  <c r="R24" i="1"/>
  <c r="S40" i="1"/>
  <c r="S53" i="1"/>
  <c r="S66" i="1"/>
  <c r="S24" i="2"/>
  <c r="U40" i="2"/>
  <c r="T40" i="2"/>
  <c r="U66" i="2"/>
  <c r="T66" i="2"/>
  <c r="S33" i="3"/>
  <c r="T35" i="3"/>
  <c r="U53" i="3"/>
  <c r="T53" i="3"/>
  <c r="T48" i="3"/>
  <c r="T52" i="3"/>
  <c r="T57" i="3"/>
  <c r="R59" i="3"/>
  <c r="T61" i="3"/>
  <c r="T65" i="3"/>
  <c r="R67" i="3"/>
  <c r="R72" i="3"/>
  <c r="T87" i="3"/>
  <c r="T91" i="3"/>
  <c r="U72" i="4"/>
  <c r="T72" i="4"/>
  <c r="U67" i="4"/>
  <c r="T67" i="4"/>
  <c r="U16" i="4"/>
  <c r="T16" i="4"/>
  <c r="T10" i="4"/>
  <c r="T14" i="4"/>
  <c r="R16" i="4"/>
  <c r="T19" i="4"/>
  <c r="T23" i="4"/>
  <c r="T28" i="4"/>
  <c r="R30" i="4"/>
  <c r="T38" i="4"/>
  <c r="R40" i="4"/>
  <c r="T43" i="4"/>
  <c r="T47" i="4"/>
  <c r="T51" i="4"/>
  <c r="R53" i="4"/>
  <c r="T56" i="4"/>
  <c r="S59" i="4"/>
  <c r="T64" i="4"/>
  <c r="R66" i="4"/>
  <c r="S67" i="4"/>
  <c r="T69" i="4"/>
  <c r="R71" i="4"/>
  <c r="S72" i="4"/>
  <c r="T86" i="4"/>
  <c r="T90" i="4"/>
  <c r="T9" i="5"/>
  <c r="T13" i="5"/>
  <c r="T21" i="5"/>
  <c r="T36" i="5"/>
  <c r="Q40" i="5"/>
  <c r="U44" i="5"/>
  <c r="T44" i="5"/>
  <c r="U48" i="5"/>
  <c r="T48" i="5"/>
  <c r="U52" i="5"/>
  <c r="T52" i="5"/>
  <c r="T58" i="5"/>
  <c r="Q67" i="5"/>
  <c r="U67" i="5" s="1"/>
  <c r="U87" i="5"/>
  <c r="T87" i="5"/>
  <c r="U91" i="5"/>
  <c r="T91" i="5"/>
  <c r="U10" i="6"/>
  <c r="T10" i="6"/>
  <c r="U14" i="6"/>
  <c r="T14" i="6"/>
  <c r="P16" i="6"/>
  <c r="T20" i="6"/>
  <c r="Q24" i="6"/>
  <c r="U28" i="6"/>
  <c r="T28" i="6"/>
  <c r="P30" i="6"/>
  <c r="Q53" i="6"/>
  <c r="U53" i="6" s="1"/>
  <c r="P59" i="6"/>
  <c r="Q59" i="6"/>
  <c r="T61" i="6"/>
  <c r="T65" i="6"/>
  <c r="U71" i="6"/>
  <c r="U18" i="7"/>
  <c r="T18" i="7"/>
  <c r="U22" i="7"/>
  <c r="T22" i="7"/>
  <c r="Q24" i="7"/>
  <c r="P30" i="7"/>
  <c r="E33" i="7"/>
  <c r="P33" i="7"/>
  <c r="U46" i="7"/>
  <c r="T46" i="7"/>
  <c r="U59" i="7"/>
  <c r="T59" i="7"/>
  <c r="U53" i="1"/>
  <c r="T53" i="1"/>
  <c r="U71" i="1"/>
  <c r="T71" i="1"/>
  <c r="U40" i="1"/>
  <c r="T40" i="1"/>
  <c r="U59" i="1"/>
  <c r="T59" i="1"/>
  <c r="U66" i="1"/>
  <c r="T66" i="1"/>
  <c r="U30" i="2"/>
  <c r="T30" i="2"/>
  <c r="U53" i="2"/>
  <c r="T53" i="2"/>
  <c r="U71" i="2"/>
  <c r="T71" i="2"/>
  <c r="U67" i="3"/>
  <c r="T72" i="3"/>
  <c r="T67" i="3"/>
  <c r="U16" i="3"/>
  <c r="T16" i="3"/>
  <c r="U24" i="3"/>
  <c r="T24" i="3"/>
  <c r="U61" i="3"/>
  <c r="U43" i="4"/>
  <c r="U9" i="5"/>
  <c r="P16" i="5"/>
  <c r="T16" i="5" s="1"/>
  <c r="U29" i="5"/>
  <c r="T29" i="5"/>
  <c r="E53" i="5"/>
  <c r="P53" i="5"/>
  <c r="U66" i="5"/>
  <c r="T66" i="5"/>
  <c r="U61" i="5"/>
  <c r="T61" i="5"/>
  <c r="U65" i="5"/>
  <c r="T65" i="5"/>
  <c r="U70" i="5"/>
  <c r="T70" i="5"/>
  <c r="P70" i="5"/>
  <c r="E71" i="5"/>
  <c r="P71" i="5"/>
  <c r="Q16" i="6"/>
  <c r="U16" i="6" s="1"/>
  <c r="U30" i="6"/>
  <c r="T30" i="6"/>
  <c r="Q30" i="6"/>
  <c r="U38" i="6"/>
  <c r="T38" i="6"/>
  <c r="P40" i="6"/>
  <c r="U56" i="6"/>
  <c r="T56" i="6"/>
  <c r="U59" i="6"/>
  <c r="T59" i="6"/>
  <c r="U69" i="6"/>
  <c r="T69" i="6"/>
  <c r="P16" i="7"/>
  <c r="U24" i="7"/>
  <c r="T24" i="7"/>
  <c r="U27" i="7"/>
  <c r="T27" i="7"/>
  <c r="U42" i="7"/>
  <c r="T42" i="7"/>
  <c r="U70" i="8"/>
  <c r="T70" i="8"/>
  <c r="U72" i="2"/>
  <c r="T72" i="2"/>
  <c r="U67" i="2"/>
  <c r="T67" i="2"/>
  <c r="U16" i="2"/>
  <c r="T16" i="2"/>
  <c r="U24" i="2"/>
  <c r="T24" i="2"/>
  <c r="T33" i="3"/>
  <c r="U40" i="4"/>
  <c r="T40" i="4"/>
  <c r="U59" i="4"/>
  <c r="T59" i="4"/>
  <c r="U66" i="4"/>
  <c r="T66" i="4"/>
  <c r="S16" i="5"/>
  <c r="U20" i="5"/>
  <c r="T20" i="5"/>
  <c r="U24" i="5"/>
  <c r="T24" i="5"/>
  <c r="U30" i="5"/>
  <c r="T30" i="5"/>
  <c r="P30" i="5"/>
  <c r="U40" i="5"/>
  <c r="T40" i="5"/>
  <c r="U35" i="5"/>
  <c r="T35" i="5"/>
  <c r="U39" i="5"/>
  <c r="T39" i="5"/>
  <c r="U57" i="5"/>
  <c r="T57" i="5"/>
  <c r="P59" i="5"/>
  <c r="P66" i="5"/>
  <c r="P72" i="5"/>
  <c r="T72" i="5" s="1"/>
  <c r="U19" i="6"/>
  <c r="T19" i="6"/>
  <c r="U23" i="6"/>
  <c r="T23" i="6"/>
  <c r="U33" i="6"/>
  <c r="T33" i="6"/>
  <c r="U40" i="6"/>
  <c r="T40" i="6"/>
  <c r="U35" i="6"/>
  <c r="Q40" i="6"/>
  <c r="U64" i="6"/>
  <c r="T64" i="6"/>
  <c r="R66" i="6"/>
  <c r="P66" i="6"/>
  <c r="Q66" i="6"/>
  <c r="E70" i="6"/>
  <c r="P70" i="6"/>
  <c r="U86" i="6"/>
  <c r="T86" i="6"/>
  <c r="U90" i="6"/>
  <c r="T90" i="6"/>
  <c r="T72" i="7"/>
  <c r="T67" i="7"/>
  <c r="T16" i="7"/>
  <c r="U9" i="7"/>
  <c r="T9" i="7"/>
  <c r="U13" i="7"/>
  <c r="T13" i="7"/>
  <c r="T59" i="8"/>
  <c r="Q67" i="6"/>
  <c r="P71" i="6"/>
  <c r="T71" i="6" s="1"/>
  <c r="Q72" i="6"/>
  <c r="Q16" i="7"/>
  <c r="U16" i="7" s="1"/>
  <c r="P24" i="7"/>
  <c r="U30" i="7"/>
  <c r="T30" i="7"/>
  <c r="Q30" i="7"/>
  <c r="Q40" i="7"/>
  <c r="U53" i="7"/>
  <c r="T53" i="7"/>
  <c r="Q53" i="7"/>
  <c r="Q66" i="7"/>
  <c r="P70" i="7"/>
  <c r="T70" i="7" s="1"/>
  <c r="U71" i="7"/>
  <c r="T71" i="7"/>
  <c r="Q71" i="7"/>
  <c r="U16" i="8"/>
  <c r="U24" i="8"/>
  <c r="T24" i="8"/>
  <c r="Q24" i="8"/>
  <c r="P33" i="8"/>
  <c r="T33" i="8" s="1"/>
  <c r="P67" i="8"/>
  <c r="T67" i="8" s="1"/>
  <c r="P72" i="8"/>
  <c r="T72" i="8" s="1"/>
  <c r="U30" i="9"/>
  <c r="T30" i="9"/>
  <c r="Q33" i="9"/>
  <c r="Q53" i="9"/>
  <c r="Q66" i="9"/>
  <c r="P67" i="9"/>
  <c r="T67" i="9" s="1"/>
  <c r="P72" i="9"/>
  <c r="T72" i="9" s="1"/>
  <c r="U29" i="10"/>
  <c r="T29" i="10"/>
  <c r="U52" i="10"/>
  <c r="T52" i="10"/>
  <c r="Q59" i="10"/>
  <c r="U70" i="10"/>
  <c r="T70" i="10"/>
  <c r="U71" i="10"/>
  <c r="U59" i="11"/>
  <c r="T59" i="11"/>
  <c r="Q70" i="7"/>
  <c r="U70" i="7" s="1"/>
  <c r="Q33" i="8"/>
  <c r="U33" i="8" s="1"/>
  <c r="P40" i="8"/>
  <c r="Q67" i="8"/>
  <c r="U67" i="8" s="1"/>
  <c r="Q72" i="8"/>
  <c r="U72" i="8" s="1"/>
  <c r="U33" i="9"/>
  <c r="T33" i="9"/>
  <c r="U40" i="9"/>
  <c r="T40" i="9"/>
  <c r="U35" i="9"/>
  <c r="U53" i="9"/>
  <c r="T53" i="9"/>
  <c r="T43" i="9"/>
  <c r="P59" i="9"/>
  <c r="U70" i="9"/>
  <c r="T70" i="9"/>
  <c r="T71" i="9"/>
  <c r="P30" i="10"/>
  <c r="U39" i="10"/>
  <c r="T39" i="10"/>
  <c r="U44" i="10"/>
  <c r="T44" i="10"/>
  <c r="U48" i="10"/>
  <c r="T48" i="10"/>
  <c r="P53" i="10"/>
  <c r="U59" i="10"/>
  <c r="T59" i="10"/>
  <c r="U24" i="11"/>
  <c r="T24" i="11"/>
  <c r="U71" i="11"/>
  <c r="T71" i="11"/>
  <c r="U53" i="5"/>
  <c r="T53" i="5"/>
  <c r="U72" i="6"/>
  <c r="T72" i="6"/>
  <c r="U67" i="6"/>
  <c r="T67" i="6"/>
  <c r="T16" i="6"/>
  <c r="U43" i="7"/>
  <c r="T50" i="7"/>
  <c r="T55" i="7"/>
  <c r="T63" i="7"/>
  <c r="T89" i="7"/>
  <c r="T93" i="7"/>
  <c r="U9" i="8"/>
  <c r="T12" i="8"/>
  <c r="T21" i="8"/>
  <c r="T26" i="8"/>
  <c r="U40" i="8"/>
  <c r="T40" i="8"/>
  <c r="T36" i="8"/>
  <c r="Q40" i="8"/>
  <c r="P53" i="8"/>
  <c r="U57" i="8"/>
  <c r="P59" i="8"/>
  <c r="U66" i="8"/>
  <c r="T66" i="8"/>
  <c r="T61" i="8"/>
  <c r="P66" i="8"/>
  <c r="P71" i="8"/>
  <c r="T71" i="8" s="1"/>
  <c r="T20" i="9"/>
  <c r="U23" i="9"/>
  <c r="T35" i="9"/>
  <c r="U38" i="9"/>
  <c r="U43" i="9"/>
  <c r="U45" i="9"/>
  <c r="U59" i="9"/>
  <c r="T59" i="9"/>
  <c r="Q71" i="9"/>
  <c r="U71" i="9" s="1"/>
  <c r="U11" i="10"/>
  <c r="T11" i="10"/>
  <c r="U15" i="10"/>
  <c r="T15" i="10"/>
  <c r="U20" i="10"/>
  <c r="T20" i="10"/>
  <c r="U24" i="10"/>
  <c r="T24" i="10"/>
  <c r="U30" i="10"/>
  <c r="T30" i="10"/>
  <c r="U33" i="10"/>
  <c r="T33" i="10"/>
  <c r="U40" i="10"/>
  <c r="T40" i="10"/>
  <c r="U35" i="10"/>
  <c r="T35" i="10"/>
  <c r="P40" i="10"/>
  <c r="U65" i="10"/>
  <c r="T65" i="10"/>
  <c r="U24" i="12"/>
  <c r="T24" i="12"/>
  <c r="T43" i="5"/>
  <c r="T9" i="6"/>
  <c r="U40" i="7"/>
  <c r="T40" i="7"/>
  <c r="U66" i="7"/>
  <c r="T66" i="7"/>
  <c r="T35" i="8"/>
  <c r="T45" i="8"/>
  <c r="U48" i="8"/>
  <c r="Q53" i="8"/>
  <c r="U61" i="8"/>
  <c r="Q66" i="8"/>
  <c r="Q71" i="8"/>
  <c r="U71" i="8" s="1"/>
  <c r="T88" i="8"/>
  <c r="U91" i="8"/>
  <c r="T11" i="9"/>
  <c r="U14" i="9"/>
  <c r="P16" i="9"/>
  <c r="E24" i="9"/>
  <c r="U28" i="9"/>
  <c r="P30" i="9"/>
  <c r="U47" i="9"/>
  <c r="U49" i="9"/>
  <c r="U62" i="9"/>
  <c r="U88" i="9"/>
  <c r="T88" i="9"/>
  <c r="U92" i="9"/>
  <c r="T92" i="9"/>
  <c r="P16" i="10"/>
  <c r="T16" i="10" s="1"/>
  <c r="Q24" i="10"/>
  <c r="U57" i="10"/>
  <c r="T57" i="10"/>
  <c r="U66" i="10"/>
  <c r="T66" i="10"/>
  <c r="U61" i="10"/>
  <c r="T61" i="10"/>
  <c r="P66" i="10"/>
  <c r="Q67" i="10"/>
  <c r="U67" i="10" s="1"/>
  <c r="U53" i="8"/>
  <c r="T53" i="8"/>
  <c r="U72" i="9"/>
  <c r="U67" i="9"/>
  <c r="U16" i="9"/>
  <c r="T16" i="9"/>
  <c r="R40" i="9"/>
  <c r="R53" i="9"/>
  <c r="S59" i="9"/>
  <c r="R66" i="9"/>
  <c r="S67" i="9"/>
  <c r="R71" i="9"/>
  <c r="S72" i="9"/>
  <c r="S16" i="10"/>
  <c r="R24" i="10"/>
  <c r="S30" i="10"/>
  <c r="S40" i="10"/>
  <c r="S53" i="10"/>
  <c r="U56" i="10"/>
  <c r="U64" i="10"/>
  <c r="S66" i="10"/>
  <c r="U69" i="10"/>
  <c r="R70" i="10"/>
  <c r="S71" i="10"/>
  <c r="U86" i="10"/>
  <c r="U90" i="10"/>
  <c r="U13" i="11"/>
  <c r="U18" i="11"/>
  <c r="U22" i="11"/>
  <c r="S24" i="11"/>
  <c r="U27" i="11"/>
  <c r="U32" i="11"/>
  <c r="R33" i="11"/>
  <c r="U40" i="11"/>
  <c r="T40" i="11"/>
  <c r="U37" i="11"/>
  <c r="U42" i="11"/>
  <c r="U46" i="11"/>
  <c r="U50" i="11"/>
  <c r="U55" i="11"/>
  <c r="U66" i="11"/>
  <c r="T66" i="11"/>
  <c r="U63" i="11"/>
  <c r="S70" i="11"/>
  <c r="T88" i="11"/>
  <c r="U89" i="11"/>
  <c r="T92" i="11"/>
  <c r="U93" i="11"/>
  <c r="T11" i="12"/>
  <c r="U12" i="12"/>
  <c r="T15" i="12"/>
  <c r="T20" i="12"/>
  <c r="U21" i="12"/>
  <c r="P24" i="12"/>
  <c r="U45" i="12"/>
  <c r="T45" i="12"/>
  <c r="U49" i="12"/>
  <c r="T49" i="12"/>
  <c r="Q53" i="12"/>
  <c r="U58" i="12"/>
  <c r="T58" i="12"/>
  <c r="U62" i="12"/>
  <c r="T62" i="12"/>
  <c r="U70" i="12"/>
  <c r="P70" i="12"/>
  <c r="T70" i="12" s="1"/>
  <c r="T71" i="12"/>
  <c r="U29" i="13"/>
  <c r="T29" i="13"/>
  <c r="U57" i="13"/>
  <c r="T57" i="13"/>
  <c r="U66" i="13"/>
  <c r="T66" i="13"/>
  <c r="U61" i="13"/>
  <c r="T61" i="13"/>
  <c r="P66" i="13"/>
  <c r="Q67" i="13"/>
  <c r="P71" i="13"/>
  <c r="Q72" i="13"/>
  <c r="U33" i="14"/>
  <c r="T33" i="14"/>
  <c r="P71" i="10"/>
  <c r="T71" i="10" s="1"/>
  <c r="Q72" i="10"/>
  <c r="U72" i="10" s="1"/>
  <c r="Q16" i="11"/>
  <c r="P24" i="11"/>
  <c r="U30" i="11"/>
  <c r="T30" i="11"/>
  <c r="Q30" i="11"/>
  <c r="Q40" i="11"/>
  <c r="U53" i="11"/>
  <c r="T53" i="11"/>
  <c r="Q53" i="11"/>
  <c r="Q66" i="11"/>
  <c r="R67" i="11"/>
  <c r="R72" i="11"/>
  <c r="U72" i="12"/>
  <c r="U16" i="12"/>
  <c r="T16" i="12"/>
  <c r="R16" i="12"/>
  <c r="T29" i="12"/>
  <c r="U29" i="12"/>
  <c r="P59" i="12"/>
  <c r="Q66" i="12"/>
  <c r="Q71" i="12"/>
  <c r="U71" i="12" s="1"/>
  <c r="P30" i="13"/>
  <c r="U39" i="13"/>
  <c r="T39" i="13"/>
  <c r="U44" i="13"/>
  <c r="T44" i="13"/>
  <c r="U48" i="13"/>
  <c r="T48" i="13"/>
  <c r="U52" i="13"/>
  <c r="T52" i="13"/>
  <c r="U70" i="13"/>
  <c r="T70" i="13"/>
  <c r="U71" i="13"/>
  <c r="T71" i="13"/>
  <c r="U87" i="13"/>
  <c r="T87" i="13"/>
  <c r="U91" i="13"/>
  <c r="T91" i="13"/>
  <c r="U10" i="14"/>
  <c r="T10" i="14"/>
  <c r="U70" i="14"/>
  <c r="U30" i="15"/>
  <c r="T30" i="15"/>
  <c r="U66" i="9"/>
  <c r="T66" i="9"/>
  <c r="U53" i="10"/>
  <c r="T53" i="10"/>
  <c r="T87" i="10"/>
  <c r="T91" i="10"/>
  <c r="U67" i="11"/>
  <c r="T72" i="11"/>
  <c r="U16" i="11"/>
  <c r="T10" i="11"/>
  <c r="T14" i="11"/>
  <c r="T19" i="11"/>
  <c r="T23" i="11"/>
  <c r="T28" i="11"/>
  <c r="T38" i="11"/>
  <c r="T43" i="11"/>
  <c r="T47" i="11"/>
  <c r="T51" i="11"/>
  <c r="T56" i="11"/>
  <c r="T64" i="11"/>
  <c r="U70" i="11"/>
  <c r="T70" i="11"/>
  <c r="U30" i="12"/>
  <c r="P30" i="12"/>
  <c r="U59" i="12"/>
  <c r="T59" i="12"/>
  <c r="U88" i="12"/>
  <c r="T88" i="12"/>
  <c r="U92" i="12"/>
  <c r="T92" i="12"/>
  <c r="U11" i="13"/>
  <c r="T11" i="13"/>
  <c r="U15" i="13"/>
  <c r="T15" i="13"/>
  <c r="U20" i="13"/>
  <c r="T20" i="13"/>
  <c r="U24" i="13"/>
  <c r="T24" i="13"/>
  <c r="U30" i="13"/>
  <c r="T30" i="13"/>
  <c r="U33" i="13"/>
  <c r="T33" i="13"/>
  <c r="U40" i="13"/>
  <c r="T40" i="13"/>
  <c r="U35" i="13"/>
  <c r="T35" i="13"/>
  <c r="P40" i="13"/>
  <c r="P53" i="13"/>
  <c r="U59" i="13"/>
  <c r="T59" i="13"/>
  <c r="U59" i="14"/>
  <c r="T59" i="14"/>
  <c r="U71" i="15"/>
  <c r="T71" i="15"/>
  <c r="T72" i="10"/>
  <c r="U16" i="10"/>
  <c r="T9" i="11"/>
  <c r="U43" i="11"/>
  <c r="U33" i="12"/>
  <c r="T33" i="12"/>
  <c r="U36" i="12"/>
  <c r="T36" i="12"/>
  <c r="P67" i="12"/>
  <c r="T67" i="12" s="1"/>
  <c r="P72" i="12"/>
  <c r="T72" i="12" s="1"/>
  <c r="P16" i="13"/>
  <c r="U65" i="13"/>
  <c r="T65" i="13"/>
  <c r="U24" i="14"/>
  <c r="T24" i="14"/>
  <c r="U59" i="15"/>
  <c r="T59" i="15"/>
  <c r="U39" i="12"/>
  <c r="R40" i="12"/>
  <c r="U44" i="12"/>
  <c r="U48" i="12"/>
  <c r="U52" i="12"/>
  <c r="R53" i="12"/>
  <c r="U57" i="12"/>
  <c r="S59" i="12"/>
  <c r="U65" i="12"/>
  <c r="R66" i="12"/>
  <c r="S67" i="12"/>
  <c r="R71" i="12"/>
  <c r="S72" i="12"/>
  <c r="U87" i="12"/>
  <c r="U91" i="12"/>
  <c r="U10" i="13"/>
  <c r="U14" i="13"/>
  <c r="S16" i="13"/>
  <c r="U19" i="13"/>
  <c r="U23" i="13"/>
  <c r="R24" i="13"/>
  <c r="U28" i="13"/>
  <c r="S30" i="13"/>
  <c r="U38" i="13"/>
  <c r="S40" i="13"/>
  <c r="U47" i="13"/>
  <c r="U51" i="13"/>
  <c r="S53" i="13"/>
  <c r="U56" i="13"/>
  <c r="U64" i="13"/>
  <c r="S66" i="13"/>
  <c r="U69" i="13"/>
  <c r="R70" i="13"/>
  <c r="S71" i="13"/>
  <c r="U86" i="13"/>
  <c r="U90" i="13"/>
  <c r="U13" i="14"/>
  <c r="U18" i="14"/>
  <c r="U22" i="14"/>
  <c r="S24" i="14"/>
  <c r="U27" i="14"/>
  <c r="U32" i="14"/>
  <c r="R33" i="14"/>
  <c r="U40" i="14"/>
  <c r="T40" i="14"/>
  <c r="U37" i="14"/>
  <c r="U42" i="14"/>
  <c r="U46" i="14"/>
  <c r="U50" i="14"/>
  <c r="U55" i="14"/>
  <c r="U66" i="14"/>
  <c r="T66" i="14"/>
  <c r="U63" i="14"/>
  <c r="S70" i="14"/>
  <c r="U89" i="14"/>
  <c r="U93" i="14"/>
  <c r="U12" i="15"/>
  <c r="U21" i="15"/>
  <c r="U26" i="15"/>
  <c r="S33" i="15"/>
  <c r="U36" i="15"/>
  <c r="U53" i="15"/>
  <c r="T53" i="15"/>
  <c r="U45" i="15"/>
  <c r="U49" i="15"/>
  <c r="U58" i="15"/>
  <c r="R59" i="15"/>
  <c r="U62" i="15"/>
  <c r="R67" i="15"/>
  <c r="R72" i="15"/>
  <c r="U88" i="15"/>
  <c r="U92" i="15"/>
  <c r="U67" i="16"/>
  <c r="T67" i="16"/>
  <c r="U13" i="16"/>
  <c r="U18" i="16"/>
  <c r="U27" i="16"/>
  <c r="E30" i="16"/>
  <c r="P30" i="16"/>
  <c r="U35" i="16"/>
  <c r="T35" i="16"/>
  <c r="E40" i="16"/>
  <c r="P40" i="16"/>
  <c r="T40" i="16" s="1"/>
  <c r="Q70" i="16"/>
  <c r="Q16" i="17"/>
  <c r="U24" i="17"/>
  <c r="T24" i="17"/>
  <c r="U30" i="17"/>
  <c r="T30" i="17"/>
  <c r="U33" i="17"/>
  <c r="U38" i="17"/>
  <c r="T38" i="17"/>
  <c r="U51" i="17"/>
  <c r="T51" i="17"/>
  <c r="U59" i="17"/>
  <c r="T59" i="17"/>
  <c r="P59" i="17"/>
  <c r="P16" i="18"/>
  <c r="T16" i="18" s="1"/>
  <c r="U59" i="19"/>
  <c r="T59" i="19"/>
  <c r="U71" i="19"/>
  <c r="U33" i="20"/>
  <c r="T33" i="20"/>
  <c r="Q16" i="14"/>
  <c r="U16" i="14" s="1"/>
  <c r="P24" i="14"/>
  <c r="U30" i="14"/>
  <c r="T30" i="14"/>
  <c r="Q30" i="14"/>
  <c r="Q40" i="14"/>
  <c r="U53" i="14"/>
  <c r="T53" i="14"/>
  <c r="Q53" i="14"/>
  <c r="Q66" i="14"/>
  <c r="P70" i="14"/>
  <c r="T70" i="14" s="1"/>
  <c r="U71" i="14"/>
  <c r="T71" i="14"/>
  <c r="Q71" i="14"/>
  <c r="U72" i="15"/>
  <c r="U67" i="15"/>
  <c r="T72" i="15"/>
  <c r="T67" i="15"/>
  <c r="U24" i="15"/>
  <c r="T24" i="15"/>
  <c r="Q24" i="15"/>
  <c r="P33" i="15"/>
  <c r="T33" i="15" s="1"/>
  <c r="U70" i="15"/>
  <c r="T70" i="15"/>
  <c r="Q70" i="15"/>
  <c r="U52" i="16"/>
  <c r="T52" i="16"/>
  <c r="U57" i="16"/>
  <c r="T57" i="16"/>
  <c r="Q40" i="17"/>
  <c r="U47" i="17"/>
  <c r="T47" i="17"/>
  <c r="Q53" i="17"/>
  <c r="U64" i="17"/>
  <c r="T64" i="17"/>
  <c r="U69" i="17"/>
  <c r="T69" i="17"/>
  <c r="U86" i="17"/>
  <c r="T86" i="17"/>
  <c r="U72" i="18"/>
  <c r="U67" i="18"/>
  <c r="U16" i="18"/>
  <c r="U9" i="18"/>
  <c r="T9" i="18"/>
  <c r="U22" i="18"/>
  <c r="T22" i="18"/>
  <c r="U30" i="18"/>
  <c r="T30" i="18"/>
  <c r="U40" i="12"/>
  <c r="T40" i="12"/>
  <c r="U66" i="12"/>
  <c r="T66" i="12"/>
  <c r="U53" i="13"/>
  <c r="T53" i="13"/>
  <c r="U67" i="14"/>
  <c r="T67" i="14"/>
  <c r="T16" i="14"/>
  <c r="T14" i="14"/>
  <c r="T19" i="14"/>
  <c r="T23" i="14"/>
  <c r="T28" i="14"/>
  <c r="T38" i="14"/>
  <c r="T43" i="14"/>
  <c r="T47" i="14"/>
  <c r="T51" i="14"/>
  <c r="T56" i="14"/>
  <c r="T64" i="14"/>
  <c r="T69" i="14"/>
  <c r="T86" i="14"/>
  <c r="T90" i="14"/>
  <c r="T9" i="15"/>
  <c r="T13" i="15"/>
  <c r="T18" i="15"/>
  <c r="T22" i="15"/>
  <c r="T27" i="15"/>
  <c r="T32" i="15"/>
  <c r="T37" i="15"/>
  <c r="T42" i="15"/>
  <c r="T46" i="15"/>
  <c r="T50" i="15"/>
  <c r="T55" i="15"/>
  <c r="T63" i="15"/>
  <c r="T89" i="15"/>
  <c r="T93" i="15"/>
  <c r="P16" i="16"/>
  <c r="T16" i="16" s="1"/>
  <c r="U24" i="16"/>
  <c r="T24" i="16"/>
  <c r="U33" i="16"/>
  <c r="T33" i="16"/>
  <c r="U48" i="16"/>
  <c r="T48" i="16"/>
  <c r="P53" i="16"/>
  <c r="U59" i="16"/>
  <c r="T59" i="16"/>
  <c r="U65" i="16"/>
  <c r="T65" i="16"/>
  <c r="P71" i="16"/>
  <c r="T71" i="16" s="1"/>
  <c r="U19" i="17"/>
  <c r="T19" i="17"/>
  <c r="U23" i="17"/>
  <c r="T23" i="17"/>
  <c r="U28" i="17"/>
  <c r="T28" i="17"/>
  <c r="U53" i="17"/>
  <c r="T53" i="17"/>
  <c r="U43" i="17"/>
  <c r="T43" i="17"/>
  <c r="U56" i="17"/>
  <c r="T56" i="17"/>
  <c r="P70" i="17"/>
  <c r="T70" i="17" s="1"/>
  <c r="T71" i="18"/>
  <c r="T24" i="19"/>
  <c r="U70" i="19"/>
  <c r="T70" i="19"/>
  <c r="T35" i="12"/>
  <c r="U53" i="12"/>
  <c r="T53" i="12"/>
  <c r="T61" i="12"/>
  <c r="U72" i="13"/>
  <c r="U67" i="13"/>
  <c r="T72" i="13"/>
  <c r="T67" i="13"/>
  <c r="T16" i="13"/>
  <c r="T43" i="13"/>
  <c r="T9" i="14"/>
  <c r="U43" i="14"/>
  <c r="U9" i="15"/>
  <c r="U40" i="15"/>
  <c r="T40" i="15"/>
  <c r="U66" i="15"/>
  <c r="T66" i="15"/>
  <c r="U11" i="16"/>
  <c r="U29" i="16"/>
  <c r="T29" i="16"/>
  <c r="U39" i="16"/>
  <c r="T39" i="16"/>
  <c r="U44" i="16"/>
  <c r="T44" i="16"/>
  <c r="U66" i="16"/>
  <c r="T66" i="16"/>
  <c r="U61" i="16"/>
  <c r="T61" i="16"/>
  <c r="P66" i="16"/>
  <c r="U70" i="16"/>
  <c r="U87" i="16"/>
  <c r="T87" i="16"/>
  <c r="U91" i="16"/>
  <c r="T91" i="16"/>
  <c r="U10" i="17"/>
  <c r="T10" i="17"/>
  <c r="U14" i="17"/>
  <c r="T14" i="17"/>
  <c r="P24" i="17"/>
  <c r="U71" i="17"/>
  <c r="T71" i="17"/>
  <c r="U90" i="17"/>
  <c r="T90" i="17"/>
  <c r="U13" i="18"/>
  <c r="T13" i="18"/>
  <c r="U18" i="18"/>
  <c r="T18" i="18"/>
  <c r="U59" i="18"/>
  <c r="T59" i="18"/>
  <c r="U30" i="19"/>
  <c r="T30" i="19"/>
  <c r="U24" i="20"/>
  <c r="T24" i="20"/>
  <c r="U30" i="20"/>
  <c r="T30" i="20"/>
  <c r="U24" i="18"/>
  <c r="T24" i="18"/>
  <c r="Q24" i="18"/>
  <c r="P33" i="18"/>
  <c r="T33" i="18" s="1"/>
  <c r="U70" i="18"/>
  <c r="T70" i="18"/>
  <c r="Q70" i="18"/>
  <c r="T33" i="19"/>
  <c r="Q33" i="19"/>
  <c r="U33" i="19" s="1"/>
  <c r="P59" i="19"/>
  <c r="P67" i="19"/>
  <c r="T67" i="19" s="1"/>
  <c r="P72" i="19"/>
  <c r="P16" i="20"/>
  <c r="T16" i="20" s="1"/>
  <c r="P30" i="20"/>
  <c r="U40" i="20"/>
  <c r="T40" i="20"/>
  <c r="P40" i="20"/>
  <c r="P53" i="20"/>
  <c r="U59" i="20"/>
  <c r="T59" i="20"/>
  <c r="Q59" i="20"/>
  <c r="U66" i="20"/>
  <c r="T66" i="20"/>
  <c r="P66" i="20"/>
  <c r="Q67" i="20"/>
  <c r="U67" i="20" s="1"/>
  <c r="U14" i="21"/>
  <c r="T14" i="21"/>
  <c r="U30" i="22"/>
  <c r="T30" i="22"/>
  <c r="P24" i="16"/>
  <c r="Q30" i="16"/>
  <c r="S33" i="16"/>
  <c r="Q40" i="16"/>
  <c r="U40" i="16" s="1"/>
  <c r="U53" i="16"/>
  <c r="T53" i="16"/>
  <c r="Q53" i="16"/>
  <c r="R59" i="16"/>
  <c r="Q66" i="16"/>
  <c r="R67" i="16"/>
  <c r="P70" i="16"/>
  <c r="T70" i="16" s="1"/>
  <c r="Q71" i="16"/>
  <c r="U71" i="16" s="1"/>
  <c r="R72" i="16"/>
  <c r="U72" i="17"/>
  <c r="U67" i="17"/>
  <c r="T67" i="17"/>
  <c r="U16" i="17"/>
  <c r="T16" i="17"/>
  <c r="Q24" i="17"/>
  <c r="P33" i="17"/>
  <c r="T33" i="17" s="1"/>
  <c r="S67" i="17"/>
  <c r="Q70" i="17"/>
  <c r="U70" i="17" s="1"/>
  <c r="S72" i="17"/>
  <c r="S16" i="18"/>
  <c r="R24" i="18"/>
  <c r="T27" i="18"/>
  <c r="S30" i="18"/>
  <c r="T32" i="18"/>
  <c r="Q33" i="18"/>
  <c r="U33" i="18" s="1"/>
  <c r="T37" i="18"/>
  <c r="T42" i="18"/>
  <c r="T46" i="18"/>
  <c r="T50" i="18"/>
  <c r="T55" i="18"/>
  <c r="P59" i="18"/>
  <c r="T63" i="18"/>
  <c r="P67" i="18"/>
  <c r="T67" i="18" s="1"/>
  <c r="P72" i="18"/>
  <c r="T72" i="18" s="1"/>
  <c r="T89" i="18"/>
  <c r="T93" i="18"/>
  <c r="T12" i="19"/>
  <c r="P16" i="19"/>
  <c r="T16" i="19" s="1"/>
  <c r="T21" i="19"/>
  <c r="S24" i="19"/>
  <c r="T26" i="19"/>
  <c r="P30" i="19"/>
  <c r="R33" i="19"/>
  <c r="U40" i="19"/>
  <c r="T40" i="19"/>
  <c r="T36" i="19"/>
  <c r="T45" i="19"/>
  <c r="T49" i="19"/>
  <c r="T58" i="19"/>
  <c r="U66" i="19"/>
  <c r="T66" i="19"/>
  <c r="T62" i="19"/>
  <c r="S70" i="19"/>
  <c r="T88" i="19"/>
  <c r="T92" i="19"/>
  <c r="T11" i="20"/>
  <c r="T15" i="20"/>
  <c r="T20" i="20"/>
  <c r="T29" i="20"/>
  <c r="S33" i="20"/>
  <c r="T35" i="20"/>
  <c r="T39" i="20"/>
  <c r="U53" i="20"/>
  <c r="T53" i="20"/>
  <c r="T44" i="20"/>
  <c r="T48" i="20"/>
  <c r="T52" i="20"/>
  <c r="T57" i="20"/>
  <c r="R59" i="20"/>
  <c r="T61" i="20"/>
  <c r="T65" i="20"/>
  <c r="U87" i="20"/>
  <c r="T87" i="20"/>
  <c r="T30" i="23"/>
  <c r="T32" i="17"/>
  <c r="T37" i="17"/>
  <c r="T42" i="17"/>
  <c r="T46" i="17"/>
  <c r="T50" i="17"/>
  <c r="T55" i="17"/>
  <c r="T63" i="17"/>
  <c r="T89" i="17"/>
  <c r="T93" i="17"/>
  <c r="T12" i="18"/>
  <c r="T21" i="18"/>
  <c r="T26" i="18"/>
  <c r="U40" i="18"/>
  <c r="T40" i="18"/>
  <c r="T36" i="18"/>
  <c r="T45" i="18"/>
  <c r="T49" i="18"/>
  <c r="T58" i="18"/>
  <c r="U66" i="18"/>
  <c r="T66" i="18"/>
  <c r="T62" i="18"/>
  <c r="U53" i="19"/>
  <c r="T53" i="19"/>
  <c r="T72" i="20"/>
  <c r="U16" i="20"/>
  <c r="U35" i="20"/>
  <c r="U61" i="20"/>
  <c r="T70" i="20"/>
  <c r="U71" i="20"/>
  <c r="P71" i="20"/>
  <c r="T71" i="20" s="1"/>
  <c r="U91" i="20"/>
  <c r="T91" i="20"/>
  <c r="U10" i="21"/>
  <c r="T10" i="21"/>
  <c r="U19" i="21"/>
  <c r="T19" i="21"/>
  <c r="U23" i="21"/>
  <c r="T23" i="21"/>
  <c r="U33" i="21"/>
  <c r="T33" i="21"/>
  <c r="U59" i="21"/>
  <c r="T59" i="21"/>
  <c r="U43" i="16"/>
  <c r="U9" i="17"/>
  <c r="U40" i="17"/>
  <c r="T40" i="17"/>
  <c r="U66" i="17"/>
  <c r="T66" i="17"/>
  <c r="T35" i="18"/>
  <c r="U53" i="18"/>
  <c r="T53" i="18"/>
  <c r="T61" i="18"/>
  <c r="U72" i="19"/>
  <c r="U67" i="19"/>
  <c r="T72" i="19"/>
  <c r="U16" i="19"/>
  <c r="T43" i="19"/>
  <c r="T9" i="20"/>
  <c r="P67" i="20"/>
  <c r="T67" i="20" s="1"/>
  <c r="Q72" i="20"/>
  <c r="U72" i="20" s="1"/>
  <c r="U24" i="21"/>
  <c r="T24" i="21"/>
  <c r="T33" i="22"/>
  <c r="U71" i="22"/>
  <c r="T71" i="22"/>
  <c r="P24" i="21"/>
  <c r="U30" i="21"/>
  <c r="T30" i="21"/>
  <c r="Q30" i="21"/>
  <c r="Q40" i="21"/>
  <c r="T53" i="21"/>
  <c r="Q53" i="21"/>
  <c r="U53" i="21" s="1"/>
  <c r="Q66" i="21"/>
  <c r="P70" i="21"/>
  <c r="T70" i="21" s="1"/>
  <c r="U71" i="21"/>
  <c r="T71" i="21"/>
  <c r="Q71" i="21"/>
  <c r="U72" i="22"/>
  <c r="U67" i="22"/>
  <c r="U16" i="22"/>
  <c r="T16" i="22"/>
  <c r="U24" i="22"/>
  <c r="T24" i="22"/>
  <c r="Q24" i="22"/>
  <c r="P33" i="22"/>
  <c r="Q70" i="22"/>
  <c r="U70" i="22" s="1"/>
  <c r="U33" i="23"/>
  <c r="T33" i="23"/>
  <c r="Q33" i="23"/>
  <c r="U45" i="23"/>
  <c r="T45" i="23"/>
  <c r="U49" i="23"/>
  <c r="T49" i="23"/>
  <c r="U59" i="23"/>
  <c r="T59" i="23"/>
  <c r="P59" i="23"/>
  <c r="R72" i="20"/>
  <c r="U72" i="21"/>
  <c r="T72" i="21"/>
  <c r="T67" i="21"/>
  <c r="U16" i="21"/>
  <c r="T16" i="21"/>
  <c r="R16" i="21"/>
  <c r="T28" i="21"/>
  <c r="R30" i="21"/>
  <c r="T38" i="21"/>
  <c r="R40" i="21"/>
  <c r="T43" i="21"/>
  <c r="T47" i="21"/>
  <c r="T51" i="21"/>
  <c r="R53" i="21"/>
  <c r="T56" i="21"/>
  <c r="S59" i="21"/>
  <c r="T64" i="21"/>
  <c r="R66" i="21"/>
  <c r="S67" i="21"/>
  <c r="T69" i="21"/>
  <c r="Q70" i="21"/>
  <c r="U70" i="21" s="1"/>
  <c r="R71" i="21"/>
  <c r="S72" i="21"/>
  <c r="T86" i="21"/>
  <c r="T90" i="21"/>
  <c r="T9" i="22"/>
  <c r="T13" i="22"/>
  <c r="S16" i="22"/>
  <c r="T18" i="22"/>
  <c r="T22" i="22"/>
  <c r="R24" i="22"/>
  <c r="T27" i="22"/>
  <c r="S30" i="22"/>
  <c r="T32" i="22"/>
  <c r="T37" i="22"/>
  <c r="S40" i="22"/>
  <c r="T42" i="22"/>
  <c r="T46" i="22"/>
  <c r="T50" i="22"/>
  <c r="S53" i="22"/>
  <c r="T55" i="22"/>
  <c r="P59" i="22"/>
  <c r="T63" i="22"/>
  <c r="S66" i="22"/>
  <c r="P67" i="22"/>
  <c r="T67" i="22" s="1"/>
  <c r="R70" i="22"/>
  <c r="S71" i="22"/>
  <c r="T89" i="22"/>
  <c r="T93" i="22"/>
  <c r="T12" i="23"/>
  <c r="T21" i="23"/>
  <c r="S24" i="23"/>
  <c r="T26" i="23"/>
  <c r="R33" i="23"/>
  <c r="U40" i="23"/>
  <c r="T40" i="23"/>
  <c r="T36" i="23"/>
  <c r="T39" i="23"/>
  <c r="U39" i="23"/>
  <c r="Q53" i="23"/>
  <c r="T42" i="21"/>
  <c r="U43" i="21"/>
  <c r="T46" i="21"/>
  <c r="T50" i="21"/>
  <c r="T55" i="21"/>
  <c r="T63" i="21"/>
  <c r="U9" i="22"/>
  <c r="U40" i="22"/>
  <c r="T40" i="22"/>
  <c r="U66" i="22"/>
  <c r="T66" i="22"/>
  <c r="U62" i="23"/>
  <c r="T62" i="23"/>
  <c r="U71" i="23"/>
  <c r="T71" i="23"/>
  <c r="U40" i="21"/>
  <c r="U66" i="21"/>
  <c r="T66" i="21"/>
  <c r="T35" i="22"/>
  <c r="T53" i="22"/>
  <c r="T61" i="22"/>
  <c r="U67" i="23"/>
  <c r="U16" i="23"/>
  <c r="T16" i="23"/>
  <c r="U58" i="23"/>
  <c r="T58" i="23"/>
  <c r="U65" i="23"/>
  <c r="R66" i="23"/>
  <c r="S67" i="23"/>
  <c r="T70" i="23"/>
  <c r="Q70" i="23"/>
  <c r="U70" i="23" s="1"/>
  <c r="R71" i="23"/>
  <c r="S72" i="23"/>
  <c r="T86" i="23"/>
  <c r="U87" i="23"/>
  <c r="T90" i="23"/>
  <c r="U91" i="23"/>
  <c r="E79" i="12"/>
  <c r="E79" i="9"/>
  <c r="E79" i="7"/>
  <c r="T105" i="1"/>
  <c r="S95" i="23"/>
  <c r="T104" i="23"/>
  <c r="T105" i="23"/>
  <c r="T106" i="23"/>
  <c r="T96" i="22"/>
  <c r="U106" i="22"/>
  <c r="T107" i="22"/>
  <c r="T108" i="22"/>
  <c r="R95" i="21"/>
  <c r="T110" i="21"/>
  <c r="T109" i="20"/>
  <c r="T110" i="20"/>
  <c r="T108" i="19"/>
  <c r="T109" i="19"/>
  <c r="T113" i="19"/>
  <c r="T107" i="18"/>
  <c r="T108" i="18"/>
  <c r="T109" i="18"/>
  <c r="E95" i="17"/>
  <c r="E112" i="17" s="1"/>
  <c r="U112" i="17" s="1"/>
  <c r="E95" i="16"/>
  <c r="U95" i="16" s="1"/>
  <c r="T101" i="16"/>
  <c r="T102" i="16"/>
  <c r="T109" i="16"/>
  <c r="T110" i="16"/>
  <c r="T98" i="15"/>
  <c r="T106" i="15"/>
  <c r="L112" i="15"/>
  <c r="R112" i="15" s="1"/>
  <c r="T103" i="14"/>
  <c r="E95" i="13"/>
  <c r="T95" i="13" s="1"/>
  <c r="T100" i="13"/>
  <c r="T108" i="13"/>
  <c r="T113" i="13"/>
  <c r="T103" i="12"/>
  <c r="T103" i="11"/>
  <c r="U104" i="11"/>
  <c r="T105" i="11"/>
  <c r="L112" i="10"/>
  <c r="R112" i="10" s="1"/>
  <c r="T97" i="9"/>
  <c r="T104" i="9"/>
  <c r="T105" i="9"/>
  <c r="U113" i="9"/>
  <c r="U100" i="8"/>
  <c r="T100" i="8"/>
  <c r="U104" i="8"/>
  <c r="T104" i="8"/>
  <c r="P67" i="23"/>
  <c r="T67" i="23" s="1"/>
  <c r="P72" i="23"/>
  <c r="T72" i="23" s="1"/>
  <c r="T89" i="23"/>
  <c r="T93" i="23"/>
  <c r="E79" i="8"/>
  <c r="E79" i="5"/>
  <c r="E79" i="3"/>
  <c r="T103" i="1"/>
  <c r="T100" i="23"/>
  <c r="T101" i="23"/>
  <c r="T102" i="23"/>
  <c r="R95" i="22"/>
  <c r="T103" i="22"/>
  <c r="T104" i="22"/>
  <c r="U97" i="21"/>
  <c r="T98" i="21"/>
  <c r="T99" i="21"/>
  <c r="T105" i="20"/>
  <c r="T106" i="20"/>
  <c r="T107" i="20"/>
  <c r="T96" i="19"/>
  <c r="T97" i="19"/>
  <c r="T96" i="18"/>
  <c r="T103" i="18"/>
  <c r="T104" i="18"/>
  <c r="T105" i="18"/>
  <c r="M112" i="18"/>
  <c r="S112" i="18" s="1"/>
  <c r="T98" i="17"/>
  <c r="T99" i="17"/>
  <c r="T106" i="17"/>
  <c r="T107" i="17"/>
  <c r="S95" i="16"/>
  <c r="U113" i="16"/>
  <c r="T96" i="15"/>
  <c r="T104" i="15"/>
  <c r="T101" i="14"/>
  <c r="T98" i="13"/>
  <c r="T106" i="13"/>
  <c r="T101" i="12"/>
  <c r="T109" i="12"/>
  <c r="T99" i="11"/>
  <c r="U100" i="11"/>
  <c r="T101" i="11"/>
  <c r="T97" i="10"/>
  <c r="T98" i="10"/>
  <c r="T105" i="10"/>
  <c r="T106" i="10"/>
  <c r="T96" i="8"/>
  <c r="U97" i="8"/>
  <c r="T99" i="8"/>
  <c r="U99" i="8"/>
  <c r="T103" i="8"/>
  <c r="U103" i="8"/>
  <c r="T107" i="8"/>
  <c r="U107" i="8"/>
  <c r="U66" i="23"/>
  <c r="T66" i="23"/>
  <c r="T88" i="23"/>
  <c r="T92" i="23"/>
  <c r="E79" i="20"/>
  <c r="U98" i="8"/>
  <c r="T98" i="8"/>
  <c r="U102" i="8"/>
  <c r="T102" i="8"/>
  <c r="U106" i="8"/>
  <c r="T106" i="8"/>
  <c r="U53" i="23"/>
  <c r="T53" i="23"/>
  <c r="E79" i="16"/>
  <c r="E79" i="13"/>
  <c r="E79" i="11"/>
  <c r="E79" i="4"/>
  <c r="R95" i="1"/>
  <c r="T99" i="1"/>
  <c r="T107" i="1"/>
  <c r="T108" i="23"/>
  <c r="T109" i="23"/>
  <c r="T113" i="23"/>
  <c r="T99" i="22"/>
  <c r="T100" i="22"/>
  <c r="T102" i="21"/>
  <c r="T103" i="21"/>
  <c r="T97" i="20"/>
  <c r="T98" i="20"/>
  <c r="T99" i="20"/>
  <c r="U100" i="20"/>
  <c r="T101" i="20"/>
  <c r="T102" i="20"/>
  <c r="S95" i="19"/>
  <c r="T100" i="19"/>
  <c r="T101" i="19"/>
  <c r="T99" i="18"/>
  <c r="T100" i="18"/>
  <c r="T102" i="17"/>
  <c r="T103" i="17"/>
  <c r="S95" i="15"/>
  <c r="T100" i="15"/>
  <c r="T108" i="15"/>
  <c r="T113" i="15"/>
  <c r="T97" i="14"/>
  <c r="T105" i="14"/>
  <c r="T102" i="13"/>
  <c r="T110" i="13"/>
  <c r="T97" i="12"/>
  <c r="M112" i="11"/>
  <c r="S112" i="11" s="1"/>
  <c r="U113" i="11"/>
  <c r="E95" i="10"/>
  <c r="T101" i="10"/>
  <c r="T102" i="10"/>
  <c r="U113" i="10"/>
  <c r="S95" i="8"/>
  <c r="T101" i="8"/>
  <c r="U101" i="8"/>
  <c r="T105" i="8"/>
  <c r="U105" i="8"/>
  <c r="L112" i="6"/>
  <c r="R112" i="6" s="1"/>
  <c r="T101" i="3"/>
  <c r="S95" i="2"/>
  <c r="T104" i="2"/>
  <c r="T108" i="8"/>
  <c r="U109" i="8"/>
  <c r="T110" i="8"/>
  <c r="T97" i="7"/>
  <c r="U98" i="7"/>
  <c r="U113" i="7"/>
  <c r="T113" i="6"/>
  <c r="U102" i="5"/>
  <c r="T103" i="5"/>
  <c r="T105" i="3"/>
  <c r="T113" i="2"/>
  <c r="T96" i="6"/>
  <c r="U110" i="6"/>
  <c r="L112" i="5"/>
  <c r="R112" i="5" s="1"/>
  <c r="U96" i="4"/>
  <c r="T97" i="4"/>
  <c r="T98" i="4"/>
  <c r="S95" i="3"/>
  <c r="T96" i="2"/>
  <c r="T113" i="8"/>
  <c r="U106" i="6"/>
  <c r="T107" i="6"/>
  <c r="T108" i="6"/>
  <c r="U98" i="5"/>
  <c r="T99" i="5"/>
  <c r="U106" i="5"/>
  <c r="T107" i="5"/>
  <c r="U108" i="4"/>
  <c r="T109" i="4"/>
  <c r="T110" i="4"/>
  <c r="R95" i="2"/>
  <c r="E95" i="1"/>
  <c r="T98" i="1"/>
  <c r="T102" i="1"/>
  <c r="T106" i="1"/>
  <c r="T98" i="22"/>
  <c r="E95" i="22"/>
  <c r="U110" i="22"/>
  <c r="E95" i="21"/>
  <c r="M112" i="21"/>
  <c r="S112" i="21" s="1"/>
  <c r="S95" i="21"/>
  <c r="U109" i="21"/>
  <c r="U104" i="20"/>
  <c r="U108" i="20"/>
  <c r="U107" i="19"/>
  <c r="T112" i="17"/>
  <c r="T95" i="16"/>
  <c r="E112" i="16"/>
  <c r="L112" i="20"/>
  <c r="R112" i="20" s="1"/>
  <c r="R95" i="20"/>
  <c r="S95" i="1"/>
  <c r="T96" i="1"/>
  <c r="T100" i="1"/>
  <c r="T104" i="1"/>
  <c r="T108" i="1"/>
  <c r="U113" i="1"/>
  <c r="U99" i="23"/>
  <c r="U103" i="23"/>
  <c r="U107" i="23"/>
  <c r="U102" i="22"/>
  <c r="U101" i="21"/>
  <c r="E95" i="20"/>
  <c r="T96" i="20"/>
  <c r="U99" i="19"/>
  <c r="U113" i="20"/>
  <c r="U110" i="1"/>
  <c r="E95" i="23"/>
  <c r="T110" i="23"/>
  <c r="L112" i="23"/>
  <c r="R112" i="23" s="1"/>
  <c r="T97" i="22"/>
  <c r="T101" i="22"/>
  <c r="T105" i="22"/>
  <c r="T109" i="22"/>
  <c r="T96" i="21"/>
  <c r="T100" i="21"/>
  <c r="T104" i="21"/>
  <c r="T108" i="21"/>
  <c r="T113" i="21"/>
  <c r="T103" i="20"/>
  <c r="M112" i="20"/>
  <c r="S112" i="20" s="1"/>
  <c r="E95" i="19"/>
  <c r="T98" i="19"/>
  <c r="T102" i="19"/>
  <c r="T106" i="19"/>
  <c r="T110" i="19"/>
  <c r="L112" i="19"/>
  <c r="R112" i="19" s="1"/>
  <c r="T97" i="18"/>
  <c r="T101" i="18"/>
  <c r="U113" i="18"/>
  <c r="S95" i="17"/>
  <c r="T96" i="17"/>
  <c r="T100" i="17"/>
  <c r="T104" i="17"/>
  <c r="T108" i="17"/>
  <c r="T113" i="17"/>
  <c r="R95" i="16"/>
  <c r="T99" i="16"/>
  <c r="T103" i="16"/>
  <c r="T107" i="16"/>
  <c r="U102" i="14"/>
  <c r="E95" i="18"/>
  <c r="T98" i="18"/>
  <c r="T102" i="18"/>
  <c r="T106" i="18"/>
  <c r="T110" i="18"/>
  <c r="T97" i="17"/>
  <c r="T101" i="17"/>
  <c r="T105" i="17"/>
  <c r="T109" i="17"/>
  <c r="T96" i="16"/>
  <c r="T100" i="16"/>
  <c r="T104" i="16"/>
  <c r="T108" i="16"/>
  <c r="E95" i="15"/>
  <c r="U97" i="15"/>
  <c r="U99" i="15"/>
  <c r="U101" i="15"/>
  <c r="U103" i="15"/>
  <c r="U105" i="15"/>
  <c r="U107" i="15"/>
  <c r="U109" i="15"/>
  <c r="U98" i="14"/>
  <c r="U97" i="13"/>
  <c r="U101" i="13"/>
  <c r="T101" i="13"/>
  <c r="U96" i="16"/>
  <c r="S95" i="13"/>
  <c r="M112" i="13"/>
  <c r="S112" i="13" s="1"/>
  <c r="E95" i="14"/>
  <c r="E112" i="10"/>
  <c r="U95" i="10"/>
  <c r="T95" i="10"/>
  <c r="T96" i="14"/>
  <c r="T100" i="14"/>
  <c r="T104" i="14"/>
  <c r="T108" i="14"/>
  <c r="T113" i="14"/>
  <c r="T99" i="13"/>
  <c r="T103" i="13"/>
  <c r="T107" i="13"/>
  <c r="E95" i="12"/>
  <c r="T98" i="12"/>
  <c r="T102" i="12"/>
  <c r="T106" i="12"/>
  <c r="T110" i="12"/>
  <c r="L112" i="12"/>
  <c r="R112" i="12" s="1"/>
  <c r="E95" i="11"/>
  <c r="T102" i="11"/>
  <c r="T110" i="11"/>
  <c r="S95" i="10"/>
  <c r="T96" i="10"/>
  <c r="U103" i="10"/>
  <c r="T104" i="10"/>
  <c r="E95" i="9"/>
  <c r="U96" i="9"/>
  <c r="U98" i="9"/>
  <c r="T99" i="9"/>
  <c r="U106" i="9"/>
  <c r="T107" i="9"/>
  <c r="E95" i="8"/>
  <c r="L112" i="7"/>
  <c r="R112" i="7" s="1"/>
  <c r="R95" i="7"/>
  <c r="U96" i="14"/>
  <c r="R95" i="11"/>
  <c r="U96" i="10"/>
  <c r="E95" i="7"/>
  <c r="T96" i="7"/>
  <c r="T97" i="5"/>
  <c r="U97" i="5"/>
  <c r="T105" i="5"/>
  <c r="U105" i="5"/>
  <c r="T105" i="13"/>
  <c r="T109" i="13"/>
  <c r="T96" i="12"/>
  <c r="T100" i="12"/>
  <c r="T104" i="12"/>
  <c r="T108" i="12"/>
  <c r="T113" i="12"/>
  <c r="T98" i="11"/>
  <c r="T106" i="11"/>
  <c r="U99" i="10"/>
  <c r="T100" i="10"/>
  <c r="U107" i="10"/>
  <c r="T108" i="10"/>
  <c r="U102" i="9"/>
  <c r="T103" i="9"/>
  <c r="U110" i="9"/>
  <c r="E95" i="5"/>
  <c r="S95" i="5"/>
  <c r="M112" i="5"/>
  <c r="S112" i="5" s="1"/>
  <c r="T101" i="5"/>
  <c r="U101" i="5"/>
  <c r="S95" i="7"/>
  <c r="U109" i="5"/>
  <c r="T110" i="5"/>
  <c r="L112" i="4"/>
  <c r="R112" i="4" s="1"/>
  <c r="U100" i="3"/>
  <c r="U108" i="3"/>
  <c r="U99" i="2"/>
  <c r="U107" i="2"/>
  <c r="S95" i="4"/>
  <c r="M112" i="4"/>
  <c r="S112" i="4" s="1"/>
  <c r="U113" i="4"/>
  <c r="R95" i="3"/>
  <c r="L112" i="3"/>
  <c r="R112" i="3" s="1"/>
  <c r="T100" i="7"/>
  <c r="T98" i="6"/>
  <c r="E95" i="6"/>
  <c r="T95" i="4"/>
  <c r="U104" i="3"/>
  <c r="U103" i="2"/>
  <c r="T96" i="3"/>
  <c r="E95" i="3"/>
  <c r="T110" i="7"/>
  <c r="T97" i="6"/>
  <c r="T101" i="6"/>
  <c r="T105" i="6"/>
  <c r="T109" i="6"/>
  <c r="T96" i="5"/>
  <c r="T100" i="5"/>
  <c r="T104" i="5"/>
  <c r="T108" i="5"/>
  <c r="T113" i="5"/>
  <c r="T99" i="4"/>
  <c r="T103" i="4"/>
  <c r="T107" i="4"/>
  <c r="T98" i="3"/>
  <c r="T102" i="3"/>
  <c r="T106" i="3"/>
  <c r="T110" i="3"/>
  <c r="T97" i="2"/>
  <c r="T101" i="2"/>
  <c r="T105" i="2"/>
  <c r="T109" i="2"/>
  <c r="T99" i="3"/>
  <c r="T103" i="3"/>
  <c r="T107" i="3"/>
  <c r="E95" i="2"/>
  <c r="T98" i="2"/>
  <c r="T102" i="2"/>
  <c r="T106" i="2"/>
  <c r="T110" i="2"/>
  <c r="U95" i="13" l="1"/>
  <c r="E112" i="13"/>
  <c r="T24" i="23"/>
  <c r="T59" i="22"/>
  <c r="U33" i="11"/>
  <c r="U24" i="6"/>
  <c r="E112" i="4"/>
  <c r="U95" i="4"/>
  <c r="T95" i="17"/>
  <c r="U70" i="6"/>
  <c r="T70" i="6"/>
  <c r="U24" i="9"/>
  <c r="T24" i="9"/>
  <c r="U33" i="7"/>
  <c r="T33" i="7"/>
  <c r="U95" i="17"/>
  <c r="U30" i="16"/>
  <c r="T30" i="16"/>
  <c r="U71" i="5"/>
  <c r="T71" i="5"/>
  <c r="U95" i="6"/>
  <c r="T95" i="6"/>
  <c r="E112" i="6"/>
  <c r="T95" i="5"/>
  <c r="U95" i="5"/>
  <c r="E112" i="5"/>
  <c r="E112" i="8"/>
  <c r="T95" i="8"/>
  <c r="U95" i="8"/>
  <c r="U95" i="14"/>
  <c r="E112" i="14"/>
  <c r="T95" i="14"/>
  <c r="E112" i="18"/>
  <c r="U95" i="18"/>
  <c r="T95" i="18"/>
  <c r="T95" i="19"/>
  <c r="E112" i="19"/>
  <c r="U95" i="19"/>
  <c r="E112" i="21"/>
  <c r="T95" i="21"/>
  <c r="U95" i="21"/>
  <c r="E112" i="2"/>
  <c r="U95" i="2"/>
  <c r="T95" i="2"/>
  <c r="U95" i="11"/>
  <c r="T95" i="11"/>
  <c r="E112" i="11"/>
  <c r="U112" i="16"/>
  <c r="T112" i="16"/>
  <c r="E112" i="3"/>
  <c r="U95" i="3"/>
  <c r="T95" i="3"/>
  <c r="E112" i="7"/>
  <c r="U95" i="7"/>
  <c r="T95" i="7"/>
  <c r="U95" i="9"/>
  <c r="E112" i="9"/>
  <c r="T95" i="9"/>
  <c r="U112" i="10"/>
  <c r="T112" i="10"/>
  <c r="E112" i="15"/>
  <c r="T95" i="15"/>
  <c r="U95" i="15"/>
  <c r="T95" i="23"/>
  <c r="E112" i="23"/>
  <c r="U95" i="23"/>
  <c r="U95" i="22"/>
  <c r="T95" i="22"/>
  <c r="E112" i="22"/>
  <c r="T95" i="12"/>
  <c r="E112" i="12"/>
  <c r="U95" i="12"/>
  <c r="T112" i="13"/>
  <c r="U112" i="13"/>
  <c r="U95" i="20"/>
  <c r="E112" i="20"/>
  <c r="T95" i="20"/>
  <c r="E112" i="1"/>
  <c r="T95" i="1"/>
  <c r="U95" i="1"/>
  <c r="U112" i="4" l="1"/>
  <c r="T112" i="4"/>
  <c r="T112" i="22"/>
  <c r="U112" i="22"/>
  <c r="U112" i="23"/>
  <c r="T112" i="23"/>
  <c r="U112" i="15"/>
  <c r="T112" i="15"/>
  <c r="U112" i="7"/>
  <c r="T112" i="7"/>
  <c r="T112" i="20"/>
  <c r="U112" i="20"/>
  <c r="U112" i="12"/>
  <c r="T112" i="12"/>
  <c r="U112" i="11"/>
  <c r="T112" i="11"/>
  <c r="U112" i="21"/>
  <c r="T112" i="21"/>
  <c r="T112" i="14"/>
  <c r="U112" i="14"/>
  <c r="U112" i="8"/>
  <c r="T112" i="8"/>
  <c r="T112" i="6"/>
  <c r="U112" i="6"/>
  <c r="T112" i="1"/>
  <c r="U112" i="1"/>
  <c r="U112" i="3"/>
  <c r="T112" i="3"/>
  <c r="U112" i="2"/>
  <c r="T112" i="2"/>
  <c r="T112" i="5"/>
  <c r="U112" i="5"/>
  <c r="T112" i="9"/>
  <c r="U112" i="9"/>
  <c r="U112" i="19"/>
  <c r="T112" i="19"/>
  <c r="U112" i="18"/>
  <c r="T112" i="18"/>
</calcChain>
</file>

<file path=xl/sharedStrings.xml><?xml version="1.0" encoding="utf-8"?>
<sst xmlns="http://schemas.openxmlformats.org/spreadsheetml/2006/main" count="4554" uniqueCount="147">
  <si>
    <t>Figures Finalised as at 2021/10/29</t>
  </si>
  <si>
    <t/>
  </si>
  <si>
    <t>1st Quarter Ended 30 September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</si>
  <si>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</si>
  <si>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</si>
  <si>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</si>
  <si>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</si>
  <si>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</si>
  <si>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</si>
  <si>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</si>
  <si>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</si>
  <si>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</si>
  <si>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</si>
  <si>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</si>
  <si>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</si>
  <si>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</si>
  <si>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</si>
  <si>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</si>
  <si>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</si>
  <si>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</si>
  <si>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</si>
  <si>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</si>
  <si>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</si>
  <si>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</si>
  <si>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</si>
  <si>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</si>
  <si>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</si>
  <si>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</si>
  <si>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</si>
  <si>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</si>
  <si>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</si>
  <si>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</si>
  <si>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</si>
  <si>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</si>
  <si>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</si>
  <si>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</si>
  <si>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</si>
  <si>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</si>
  <si>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</si>
  <si>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</si>
  <si>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</si>
  <si>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</si>
  <si>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</si>
  <si>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</si>
  <si>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</si>
  <si>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</si>
  <si>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</si>
  <si>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</si>
  <si>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</si>
  <si>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</si>
  <si>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</si>
  <si>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</si>
  <si>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</si>
  <si>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</si>
  <si>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</si>
  <si>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</si>
  <si>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</si>
  <si>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</si>
  <si>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</si>
  <si>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</si>
  <si>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</si>
  <si>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</si>
  <si>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</si>
  <si>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</si>
  <si>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</si>
  <si>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</si>
  <si>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</si>
  <si>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</si>
  <si>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</si>
  <si>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</si>
  <si>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</si>
  <si>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</si>
  <si>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</si>
  <si>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</si>
  <si>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</si>
  <si>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</si>
  <si>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</si>
  <si>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</si>
  <si>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</si>
  <si>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</si>
  <si>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</si>
  <si>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</si>
  <si>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</si>
  <si>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</si>
  <si>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</si>
  <si>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</si>
  <si>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</si>
  <si>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</si>
  <si>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</si>
  <si>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</si>
  <si>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</si>
  <si>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</si>
  <si>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</si>
  <si>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</si>
  <si>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</si>
  <si>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</si>
  <si>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</si>
  <si>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</si>
  <si>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</si>
  <si>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</si>
  <si>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</si>
  <si>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</si>
  <si>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</si>
  <si>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</si>
  <si>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</si>
  <si>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</si>
  <si>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</si>
  <si>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</si>
  <si>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</si>
  <si>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</si>
  <si>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</si>
  <si>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 WEST: BOJANALA PLATINUM (DC37)</t>
  </si>
  <si>
    <t>NORTH WEST: NGAKA MODIRI MOLEMA (DC38)</t>
  </si>
  <si>
    <t>NORTH WEST: DR RUTH SEGOMOTSI MOMPATI (DC39)</t>
  </si>
  <si>
    <t>NORTH WEST: DR KENNETH KAUNDA (DC40)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</si>
  <si>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</si>
  <si>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</si>
  <si>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</si>
  <si>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</si>
  <si>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</si>
  <si>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</si>
  <si>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</si>
  <si>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</si>
  <si>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</si>
  <si>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</si>
  <si>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</si>
  <si>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</si>
  <si>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</si>
  <si>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</si>
  <si>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</si>
  <si>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CITY OF MATLOSANA (NW403)</t>
  </si>
  <si>
    <t>NORTH WEST: MAQUASSI HILLS (NW404)</t>
  </si>
  <si>
    <t>NORTH WEST: J B MARKS (NW405)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</si>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</sst>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57100000</v>
      </c>
      <c r="C10" s="92">
        <v>0</v>
      </c>
      <c r="D10" s="92"/>
      <c r="E10" s="92">
        <f t="shared" ref="E10:E16" si="0">$B10      +$C10      +$D10</f>
        <v>57100000</v>
      </c>
      <c r="F10" s="93">
        <v>57100000</v>
      </c>
      <c r="G10" s="94">
        <v>57100000</v>
      </c>
      <c r="H10" s="93">
        <v>8607000</v>
      </c>
      <c r="I10" s="94">
        <v>3357697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8607000</v>
      </c>
      <c r="Q10" s="94">
        <f t="shared" ref="Q10:Q16" si="2">$I10      +$K10      +$M10      +$O10</f>
        <v>3357697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15.07355516637478</v>
      </c>
      <c r="U10" s="50">
        <f t="shared" ref="U10:U15" si="6">IF(($E10      =0),0,(($Q10      /$E10      )*100))</f>
        <v>5.8803800350262696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53000000</v>
      </c>
      <c r="C13" s="92">
        <v>0</v>
      </c>
      <c r="D13" s="92"/>
      <c r="E13" s="92">
        <f t="shared" si="0"/>
        <v>53000000</v>
      </c>
      <c r="F13" s="93">
        <v>53000000</v>
      </c>
      <c r="G13" s="94">
        <v>32357000</v>
      </c>
      <c r="H13" s="93">
        <v>16511000</v>
      </c>
      <c r="I13" s="94">
        <v>11035861</v>
      </c>
      <c r="J13" s="93"/>
      <c r="K13" s="94"/>
      <c r="L13" s="93"/>
      <c r="M13" s="94"/>
      <c r="N13" s="93"/>
      <c r="O13" s="94"/>
      <c r="P13" s="93">
        <f t="shared" si="1"/>
        <v>16511000</v>
      </c>
      <c r="Q13" s="94">
        <f t="shared" si="2"/>
        <v>11035861</v>
      </c>
      <c r="R13" s="48">
        <f t="shared" si="3"/>
        <v>0</v>
      </c>
      <c r="S13" s="49">
        <f t="shared" si="4"/>
        <v>0</v>
      </c>
      <c r="T13" s="48">
        <f t="shared" si="5"/>
        <v>31.152830188679246</v>
      </c>
      <c r="U13" s="50">
        <f t="shared" si="6"/>
        <v>20.822379245283017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3500000</v>
      </c>
      <c r="C14" s="92">
        <v>0</v>
      </c>
      <c r="D14" s="92"/>
      <c r="E14" s="92">
        <f t="shared" si="0"/>
        <v>3500000</v>
      </c>
      <c r="F14" s="93">
        <v>3500000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113600000</v>
      </c>
      <c r="C16" s="95">
        <f>SUM(C9:C15)</f>
        <v>0</v>
      </c>
      <c r="D16" s="95"/>
      <c r="E16" s="95">
        <f t="shared" si="0"/>
        <v>113600000</v>
      </c>
      <c r="F16" s="96">
        <f t="shared" ref="F16:O16" si="7">SUM(F9:F15)</f>
        <v>113600000</v>
      </c>
      <c r="G16" s="97">
        <f t="shared" si="7"/>
        <v>89457000</v>
      </c>
      <c r="H16" s="96">
        <f t="shared" si="7"/>
        <v>25118000</v>
      </c>
      <c r="I16" s="97">
        <f t="shared" si="7"/>
        <v>14393558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25118000</v>
      </c>
      <c r="Q16" s="97">
        <f t="shared" si="2"/>
        <v>14393558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22.813805631244325</v>
      </c>
      <c r="U16" s="54">
        <f>IF((SUM($E9:$E13)+$E15)=0,0,(Q16/(SUM($E9:$E13)+$E15)*100))</f>
        <v>13.073168029064487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11551000</v>
      </c>
      <c r="C19" s="92">
        <v>0</v>
      </c>
      <c r="D19" s="92"/>
      <c r="E19" s="92">
        <f t="shared" si="8"/>
        <v>11551000</v>
      </c>
      <c r="F19" s="93">
        <v>11551000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11551000</v>
      </c>
      <c r="C24" s="95">
        <f>SUM(C18:C23)</f>
        <v>0</v>
      </c>
      <c r="D24" s="95"/>
      <c r="E24" s="95">
        <f t="shared" si="8"/>
        <v>11551000</v>
      </c>
      <c r="F24" s="96">
        <f t="shared" ref="F24:O24" si="15">SUM(F18:F23)</f>
        <v>11551000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72215000</v>
      </c>
      <c r="H28" s="93">
        <v>19472000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19472000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9.1140141072506768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10024000</v>
      </c>
      <c r="C29" s="92">
        <v>0</v>
      </c>
      <c r="D29" s="92"/>
      <c r="E29" s="92">
        <f>$B29      +$C29      +$D29</f>
        <v>10024000</v>
      </c>
      <c r="F29" s="93">
        <v>10024000</v>
      </c>
      <c r="G29" s="94">
        <v>7017000</v>
      </c>
      <c r="H29" s="93">
        <v>771000</v>
      </c>
      <c r="I29" s="94">
        <v>-1817000</v>
      </c>
      <c r="J29" s="93"/>
      <c r="K29" s="94"/>
      <c r="L29" s="93"/>
      <c r="M29" s="94"/>
      <c r="N29" s="93"/>
      <c r="O29" s="94"/>
      <c r="P29" s="93">
        <f>$H29      +$J29      +$L29      +$N29</f>
        <v>771000</v>
      </c>
      <c r="Q29" s="94">
        <f>$I29      +$K29      +$M29      +$O29</f>
        <v>-1817000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7.6915403032721468</v>
      </c>
      <c r="U29" s="50">
        <f>IF(($E29      =0),0,(($Q29      /$E29      )*100))</f>
        <v>-18.126496408619314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223673000</v>
      </c>
      <c r="C30" s="95">
        <f>SUM(C26:C29)</f>
        <v>0</v>
      </c>
      <c r="D30" s="95"/>
      <c r="E30" s="95">
        <f>$B30      +$C30      +$D30</f>
        <v>223673000</v>
      </c>
      <c r="F30" s="96">
        <f t="shared" ref="F30:O30" si="16">SUM(F26:F29)</f>
        <v>223673000</v>
      </c>
      <c r="G30" s="97">
        <f t="shared" si="16"/>
        <v>79232000</v>
      </c>
      <c r="H30" s="96">
        <f t="shared" si="16"/>
        <v>20243000</v>
      </c>
      <c r="I30" s="97">
        <f t="shared" si="16"/>
        <v>-1817000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20243000</v>
      </c>
      <c r="Q30" s="97">
        <f>$I30      +$K30      +$M30      +$O30</f>
        <v>-1817000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9.0502653427101176</v>
      </c>
      <c r="U30" s="54">
        <f>IF($E30   =0,0,($Q30   /$E30   )*100)</f>
        <v>-0.81234659525289155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41538000</v>
      </c>
      <c r="C32" s="92">
        <v>0</v>
      </c>
      <c r="D32" s="92"/>
      <c r="E32" s="92">
        <f>$B32      +$C32      +$D32</f>
        <v>41538000</v>
      </c>
      <c r="F32" s="93">
        <v>41538000</v>
      </c>
      <c r="G32" s="94">
        <v>10389000</v>
      </c>
      <c r="H32" s="93">
        <v>7409000</v>
      </c>
      <c r="I32" s="94">
        <v>3207778</v>
      </c>
      <c r="J32" s="93"/>
      <c r="K32" s="94"/>
      <c r="L32" s="93"/>
      <c r="M32" s="94"/>
      <c r="N32" s="93"/>
      <c r="O32" s="94"/>
      <c r="P32" s="93">
        <f>$H32      +$J32      +$L32      +$N32</f>
        <v>7409000</v>
      </c>
      <c r="Q32" s="94">
        <f>$I32      +$K32      +$M32      +$O32</f>
        <v>3207778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17.836679666811111</v>
      </c>
      <c r="U32" s="50">
        <f>IF(($E32      =0),0,(($Q32      /$E32      )*100))</f>
        <v>7.7225143242332317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41538000</v>
      </c>
      <c r="C33" s="95">
        <f>C32</f>
        <v>0</v>
      </c>
      <c r="D33" s="95"/>
      <c r="E33" s="95">
        <f>$B33      +$C33      +$D33</f>
        <v>41538000</v>
      </c>
      <c r="F33" s="96">
        <f t="shared" ref="F33:O33" si="17">F32</f>
        <v>41538000</v>
      </c>
      <c r="G33" s="97">
        <f t="shared" si="17"/>
        <v>10389000</v>
      </c>
      <c r="H33" s="96">
        <f t="shared" si="17"/>
        <v>7409000</v>
      </c>
      <c r="I33" s="97">
        <f t="shared" si="17"/>
        <v>3207778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7409000</v>
      </c>
      <c r="Q33" s="97">
        <f>$I33      +$K33      +$M33      +$O33</f>
        <v>3207778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17.836679666811111</v>
      </c>
      <c r="U33" s="54">
        <f>IF($E33   =0,0,($Q33   /$E33   )*100)</f>
        <v>7.7225143242332317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86780000</v>
      </c>
      <c r="C35" s="92">
        <v>0</v>
      </c>
      <c r="D35" s="92"/>
      <c r="E35" s="92">
        <f t="shared" ref="E35:E40" si="18">$B35      +$C35      +$D35</f>
        <v>86780000</v>
      </c>
      <c r="F35" s="93">
        <v>86780000</v>
      </c>
      <c r="G35" s="94">
        <v>0</v>
      </c>
      <c r="H35" s="93"/>
      <c r="I35" s="94">
        <v>154080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154080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0.1775524314358147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311854000</v>
      </c>
      <c r="C36" s="92">
        <v>0</v>
      </c>
      <c r="D36" s="92"/>
      <c r="E36" s="92">
        <f t="shared" si="18"/>
        <v>311854000</v>
      </c>
      <c r="F36" s="93">
        <v>311854000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16000000</v>
      </c>
      <c r="C38" s="92">
        <v>0</v>
      </c>
      <c r="D38" s="92"/>
      <c r="E38" s="92">
        <f t="shared" si="18"/>
        <v>16000000</v>
      </c>
      <c r="F38" s="93">
        <v>16000000</v>
      </c>
      <c r="G38" s="94">
        <v>2500000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414634000</v>
      </c>
      <c r="C40" s="95">
        <f>SUM(C35:C39)</f>
        <v>0</v>
      </c>
      <c r="D40" s="95"/>
      <c r="E40" s="95">
        <f t="shared" si="18"/>
        <v>414634000</v>
      </c>
      <c r="F40" s="96">
        <f t="shared" ref="F40:O40" si="25">SUM(F35:F39)</f>
        <v>414634000</v>
      </c>
      <c r="G40" s="97">
        <f t="shared" si="25"/>
        <v>2500000</v>
      </c>
      <c r="H40" s="96">
        <f t="shared" si="25"/>
        <v>0</v>
      </c>
      <c r="I40" s="97">
        <f t="shared" si="25"/>
        <v>154080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154080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0.1499124343257443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458318000</v>
      </c>
      <c r="C43" s="92">
        <v>0</v>
      </c>
      <c r="D43" s="92"/>
      <c r="E43" s="92">
        <f t="shared" si="26"/>
        <v>458318000</v>
      </c>
      <c r="F43" s="93">
        <v>458318000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342534000</v>
      </c>
      <c r="C44" s="92">
        <v>0</v>
      </c>
      <c r="D44" s="92"/>
      <c r="E44" s="92">
        <f t="shared" si="26"/>
        <v>342534000</v>
      </c>
      <c r="F44" s="93">
        <v>342534000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350073000</v>
      </c>
      <c r="C51" s="92">
        <v>0</v>
      </c>
      <c r="D51" s="92"/>
      <c r="E51" s="92">
        <f t="shared" si="26"/>
        <v>350073000</v>
      </c>
      <c r="F51" s="93">
        <v>350073000</v>
      </c>
      <c r="G51" s="94">
        <v>125000000</v>
      </c>
      <c r="H51" s="93">
        <v>16630000</v>
      </c>
      <c r="I51" s="94">
        <v>230582</v>
      </c>
      <c r="J51" s="93"/>
      <c r="K51" s="94"/>
      <c r="L51" s="93"/>
      <c r="M51" s="94"/>
      <c r="N51" s="93"/>
      <c r="O51" s="94"/>
      <c r="P51" s="93">
        <f t="shared" si="27"/>
        <v>16630000</v>
      </c>
      <c r="Q51" s="94">
        <f t="shared" si="28"/>
        <v>230582</v>
      </c>
      <c r="R51" s="48">
        <f t="shared" si="29"/>
        <v>0</v>
      </c>
      <c r="S51" s="49">
        <f t="shared" si="30"/>
        <v>0</v>
      </c>
      <c r="T51" s="48">
        <f t="shared" si="31"/>
        <v>4.7504377658374111</v>
      </c>
      <c r="U51" s="50">
        <f t="shared" si="32"/>
        <v>6.5866833489015147E-2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166529000</v>
      </c>
      <c r="C52" s="92">
        <v>0</v>
      </c>
      <c r="D52" s="92"/>
      <c r="E52" s="92">
        <f t="shared" si="26"/>
        <v>166529000</v>
      </c>
      <c r="F52" s="93">
        <v>166529000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1317454000</v>
      </c>
      <c r="C53" s="95">
        <f>SUM(C42:C52)</f>
        <v>0</v>
      </c>
      <c r="D53" s="95"/>
      <c r="E53" s="95">
        <f t="shared" si="26"/>
        <v>1317454000</v>
      </c>
      <c r="F53" s="96">
        <f t="shared" ref="F53:O53" si="33">SUM(F42:F52)</f>
        <v>1317454000</v>
      </c>
      <c r="G53" s="97">
        <f t="shared" si="33"/>
        <v>125000000</v>
      </c>
      <c r="H53" s="96">
        <f t="shared" si="33"/>
        <v>16630000</v>
      </c>
      <c r="I53" s="97">
        <f t="shared" si="33"/>
        <v>230582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16630000</v>
      </c>
      <c r="Q53" s="97">
        <f t="shared" si="28"/>
        <v>230582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2.0571728284951218</v>
      </c>
      <c r="U53" s="54">
        <f>IF((+$E43+$E45+$E47+$E48+$E51) =0,0,(Q53   /(+$E43+$E45+$E47+$E48+$E51) )*100)</f>
        <v>2.852357336981733E-2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2122450000</v>
      </c>
      <c r="C67" s="104">
        <f>SUM(C9:C15,C18:C23,C26:C29,C32,C35:C39,C42:C52,C55:C58,C61:C65)</f>
        <v>0</v>
      </c>
      <c r="D67" s="104"/>
      <c r="E67" s="104">
        <f t="shared" si="35"/>
        <v>2122450000</v>
      </c>
      <c r="F67" s="105">
        <f t="shared" ref="F67:O67" si="43">SUM(F9:F15,F18:F23,F26:F29,F32,F35:F39,F42:F52,F55:F58,F61:F65)</f>
        <v>2122450000</v>
      </c>
      <c r="G67" s="106">
        <f t="shared" si="43"/>
        <v>306578000</v>
      </c>
      <c r="H67" s="105">
        <f t="shared" si="43"/>
        <v>69400000</v>
      </c>
      <c r="I67" s="106">
        <f t="shared" si="43"/>
        <v>16168998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69400000</v>
      </c>
      <c r="Q67" s="106">
        <f t="shared" si="37"/>
        <v>16168998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5.3945566280756356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1.2568382612426758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1886261000</v>
      </c>
      <c r="C69" s="92">
        <v>0</v>
      </c>
      <c r="D69" s="92"/>
      <c r="E69" s="92">
        <f>$B69      +$C69      +$D69</f>
        <v>1886261000</v>
      </c>
      <c r="F69" s="93">
        <v>1886261000</v>
      </c>
      <c r="G69" s="94">
        <v>641063000</v>
      </c>
      <c r="H69" s="93">
        <v>344769000</v>
      </c>
      <c r="I69" s="94">
        <v>-82338510</v>
      </c>
      <c r="J69" s="93"/>
      <c r="K69" s="94"/>
      <c r="L69" s="93"/>
      <c r="M69" s="94"/>
      <c r="N69" s="93"/>
      <c r="O69" s="94"/>
      <c r="P69" s="93">
        <f>$H69      +$J69      +$L69      +$N69</f>
        <v>344769000</v>
      </c>
      <c r="Q69" s="94">
        <f>$I69      +$K69      +$M69      +$O69</f>
        <v>-82338510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18.27790533759644</v>
      </c>
      <c r="U69" s="50">
        <f>IF(($E69      =0),0,(($Q69      /$E69      )*100))</f>
        <v>-4.3651705675937746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1886261000</v>
      </c>
      <c r="C70" s="101">
        <f>C69</f>
        <v>0</v>
      </c>
      <c r="D70" s="101"/>
      <c r="E70" s="101">
        <f>$B70      +$C70      +$D70</f>
        <v>1886261000</v>
      </c>
      <c r="F70" s="102">
        <f t="shared" ref="F70:O70" si="44">F69</f>
        <v>1886261000</v>
      </c>
      <c r="G70" s="103">
        <f t="shared" si="44"/>
        <v>641063000</v>
      </c>
      <c r="H70" s="102">
        <f t="shared" si="44"/>
        <v>344769000</v>
      </c>
      <c r="I70" s="103">
        <f t="shared" si="44"/>
        <v>-82338510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344769000</v>
      </c>
      <c r="Q70" s="103">
        <f>$I70      +$K70      +$M70      +$O70</f>
        <v>-82338510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18.27790533759644</v>
      </c>
      <c r="U70" s="59">
        <f>IF($E70   =0,0,($Q70   /$E70 )*100)</f>
        <v>-4.3651705675937746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1886261000</v>
      </c>
      <c r="C71" s="104">
        <f>C69</f>
        <v>0</v>
      </c>
      <c r="D71" s="104"/>
      <c r="E71" s="104">
        <f>$B71      +$C71      +$D71</f>
        <v>1886261000</v>
      </c>
      <c r="F71" s="105">
        <f t="shared" ref="F71:O71" si="45">F69</f>
        <v>1886261000</v>
      </c>
      <c r="G71" s="106">
        <f t="shared" si="45"/>
        <v>641063000</v>
      </c>
      <c r="H71" s="105">
        <f t="shared" si="45"/>
        <v>344769000</v>
      </c>
      <c r="I71" s="106">
        <f t="shared" si="45"/>
        <v>-82338510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344769000</v>
      </c>
      <c r="Q71" s="106">
        <f>$I71      +$K71      +$M71      +$O71</f>
        <v>-82338510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18.27790533759644</v>
      </c>
      <c r="U71" s="65">
        <f>IF($E71   =0,0,($Q71   /$E71   )*100)</f>
        <v>-4.3651705675937746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4008711000</v>
      </c>
      <c r="C72" s="104">
        <f>SUM(C9:C15,C18:C23,C26:C29,C32,C35:C39,C42:C52,C55:C58,C61:C65,C69)</f>
        <v>0</v>
      </c>
      <c r="D72" s="104"/>
      <c r="E72" s="104">
        <f>$B72      +$C72      +$D72</f>
        <v>4008711000</v>
      </c>
      <c r="F72" s="105">
        <f t="shared" ref="F72:O72" si="46">SUM(F9:F15,F18:F23,F26:F29,F32,F35:F39,F42:F52,F55:F58,F61:F65,F69)</f>
        <v>4008711000</v>
      </c>
      <c r="G72" s="106">
        <f t="shared" si="46"/>
        <v>947641000</v>
      </c>
      <c r="H72" s="105">
        <f t="shared" si="46"/>
        <v>414169000</v>
      </c>
      <c r="I72" s="106">
        <f t="shared" si="46"/>
        <v>-66169512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414169000</v>
      </c>
      <c r="Q72" s="106">
        <f>$I72      +$K72      +$M72      +$O72</f>
        <v>-66169512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13.053972540479958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-2.0855616732902726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326000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326000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17.621621621621621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326000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326000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17.621621621621621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1708000</v>
      </c>
      <c r="C32" s="92">
        <v>0</v>
      </c>
      <c r="D32" s="92"/>
      <c r="E32" s="92">
        <f>$B32      +$C32      +$D32</f>
        <v>1708000</v>
      </c>
      <c r="F32" s="93">
        <v>1708000</v>
      </c>
      <c r="G32" s="94">
        <v>427000</v>
      </c>
      <c r="H32" s="93">
        <v>174000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174000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10.187353629976581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1708000</v>
      </c>
      <c r="C33" s="95">
        <f>C32</f>
        <v>0</v>
      </c>
      <c r="D33" s="95"/>
      <c r="E33" s="95">
        <f>$B33      +$C33      +$D33</f>
        <v>1708000</v>
      </c>
      <c r="F33" s="96">
        <f t="shared" ref="F33:O33" si="17">F32</f>
        <v>1708000</v>
      </c>
      <c r="G33" s="97">
        <f t="shared" si="17"/>
        <v>427000</v>
      </c>
      <c r="H33" s="96">
        <f t="shared" si="17"/>
        <v>174000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10.187353629976581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27369000</v>
      </c>
      <c r="C36" s="92">
        <v>0</v>
      </c>
      <c r="D36" s="92"/>
      <c r="E36" s="92">
        <f t="shared" si="18"/>
        <v>27369000</v>
      </c>
      <c r="F36" s="93">
        <v>27369000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27369000</v>
      </c>
      <c r="C40" s="95">
        <f>SUM(C35:C39)</f>
        <v>0</v>
      </c>
      <c r="D40" s="95"/>
      <c r="E40" s="95">
        <f t="shared" si="18"/>
        <v>27369000</v>
      </c>
      <c r="F40" s="96">
        <f t="shared" ref="F40:O40" si="25">SUM(F35:F39)</f>
        <v>27369000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71216000</v>
      </c>
      <c r="C51" s="92">
        <v>0</v>
      </c>
      <c r="D51" s="92"/>
      <c r="E51" s="92">
        <f t="shared" si="26"/>
        <v>71216000</v>
      </c>
      <c r="F51" s="93">
        <v>71216000</v>
      </c>
      <c r="G51" s="94">
        <v>25000000</v>
      </c>
      <c r="H51" s="93">
        <v>3370000</v>
      </c>
      <c r="I51" s="94"/>
      <c r="J51" s="93"/>
      <c r="K51" s="94"/>
      <c r="L51" s="93"/>
      <c r="M51" s="94"/>
      <c r="N51" s="93"/>
      <c r="O51" s="94"/>
      <c r="P51" s="93">
        <f t="shared" si="27"/>
        <v>3370000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4.7320826780498768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71216000</v>
      </c>
      <c r="C53" s="95">
        <f>SUM(C42:C52)</f>
        <v>0</v>
      </c>
      <c r="D53" s="95"/>
      <c r="E53" s="95">
        <f t="shared" si="26"/>
        <v>71216000</v>
      </c>
      <c r="F53" s="96">
        <f t="shared" ref="F53:O53" si="33">SUM(F42:F52)</f>
        <v>71216000</v>
      </c>
      <c r="G53" s="97">
        <f t="shared" si="33"/>
        <v>25000000</v>
      </c>
      <c r="H53" s="96">
        <f t="shared" si="33"/>
        <v>3370000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3370000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4.7320826780498768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102143000</v>
      </c>
      <c r="C67" s="104">
        <f>SUM(C9:C15,C18:C23,C26:C29,C32,C35:C39,C42:C52,C55:C58,C61:C65)</f>
        <v>0</v>
      </c>
      <c r="D67" s="104"/>
      <c r="E67" s="104">
        <f t="shared" si="35"/>
        <v>102143000</v>
      </c>
      <c r="F67" s="105">
        <f t="shared" ref="F67:O67" si="43">SUM(F9:F15,F18:F23,F26:F29,F32,F35:F39,F42:F52,F55:F58,F61:F65)</f>
        <v>102143000</v>
      </c>
      <c r="G67" s="106">
        <f t="shared" si="43"/>
        <v>27277000</v>
      </c>
      <c r="H67" s="105">
        <f t="shared" si="43"/>
        <v>3870000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3870000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5.1755957953299276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167571000</v>
      </c>
      <c r="C69" s="92">
        <v>0</v>
      </c>
      <c r="D69" s="92"/>
      <c r="E69" s="92">
        <f>$B69      +$C69      +$D69</f>
        <v>167571000</v>
      </c>
      <c r="F69" s="93">
        <v>167571000</v>
      </c>
      <c r="G69" s="94">
        <v>51634000</v>
      </c>
      <c r="H69" s="93">
        <v>7449000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7449000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4.4452799112018191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167571000</v>
      </c>
      <c r="C70" s="101">
        <f>C69</f>
        <v>0</v>
      </c>
      <c r="D70" s="101"/>
      <c r="E70" s="101">
        <f>$B70      +$C70      +$D70</f>
        <v>167571000</v>
      </c>
      <c r="F70" s="102">
        <f t="shared" ref="F70:O70" si="44">F69</f>
        <v>167571000</v>
      </c>
      <c r="G70" s="103">
        <f t="shared" si="44"/>
        <v>51634000</v>
      </c>
      <c r="H70" s="102">
        <f t="shared" si="44"/>
        <v>7449000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7449000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4.4452799112018191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167571000</v>
      </c>
      <c r="C71" s="104">
        <f>C69</f>
        <v>0</v>
      </c>
      <c r="D71" s="104"/>
      <c r="E71" s="104">
        <f>$B71      +$C71      +$D71</f>
        <v>167571000</v>
      </c>
      <c r="F71" s="105">
        <f t="shared" ref="F71:O71" si="45">F69</f>
        <v>167571000</v>
      </c>
      <c r="G71" s="106">
        <f t="shared" si="45"/>
        <v>51634000</v>
      </c>
      <c r="H71" s="105">
        <f t="shared" si="45"/>
        <v>7449000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7449000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4.4452799112018191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269714000</v>
      </c>
      <c r="C72" s="104">
        <f>SUM(C9:C15,C18:C23,C26:C29,C32,C35:C39,C42:C52,C55:C58,C61:C65,C69)</f>
        <v>0</v>
      </c>
      <c r="D72" s="104"/>
      <c r="E72" s="104">
        <f>$B72      +$C72      +$D72</f>
        <v>269714000</v>
      </c>
      <c r="F72" s="105">
        <f t="shared" ref="F72:O72" si="46">SUM(F9:F15,F18:F23,F26:F29,F32,F35:F39,F42:F52,F55:F58,F61:F65,F69)</f>
        <v>269714000</v>
      </c>
      <c r="G72" s="106">
        <f t="shared" si="46"/>
        <v>78911000</v>
      </c>
      <c r="H72" s="105">
        <f t="shared" si="46"/>
        <v>11319000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11319000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4.6706142070189198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1160000</v>
      </c>
      <c r="I10" s="94">
        <v>1408910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1160000</v>
      </c>
      <c r="Q10" s="94">
        <f t="shared" ref="Q10:Q16" si="2">$I10      +$K10      +$M10      +$O10</f>
        <v>1408910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62.702702702702709</v>
      </c>
      <c r="U10" s="50">
        <f t="shared" ref="U10:U15" si="6">IF(($E10      =0),0,(($Q10      /$E10      )*100))</f>
        <v>76.157297297297305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1160000</v>
      </c>
      <c r="I16" s="97">
        <f t="shared" si="7"/>
        <v>1408910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1160000</v>
      </c>
      <c r="Q16" s="97">
        <f t="shared" si="2"/>
        <v>1408910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62.702702702702709</v>
      </c>
      <c r="U16" s="54">
        <f>IF((SUM($E9:$E13)+$E15)=0,0,(Q16/(SUM($E9:$E13)+$E15)*100))</f>
        <v>76.157297297297305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1524000</v>
      </c>
      <c r="C32" s="92">
        <v>0</v>
      </c>
      <c r="D32" s="92"/>
      <c r="E32" s="92">
        <f>$B32      +$C32      +$D32</f>
        <v>1524000</v>
      </c>
      <c r="F32" s="93">
        <v>1524000</v>
      </c>
      <c r="G32" s="94">
        <v>381000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1524000</v>
      </c>
      <c r="C33" s="95">
        <f>C32</f>
        <v>0</v>
      </c>
      <c r="D33" s="95"/>
      <c r="E33" s="95">
        <f>$B33      +$C33      +$D33</f>
        <v>1524000</v>
      </c>
      <c r="F33" s="96">
        <f t="shared" ref="F33:O33" si="17">F32</f>
        <v>1524000</v>
      </c>
      <c r="G33" s="97">
        <f t="shared" si="17"/>
        <v>381000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10514000</v>
      </c>
      <c r="C36" s="92">
        <v>0</v>
      </c>
      <c r="D36" s="92"/>
      <c r="E36" s="92">
        <f t="shared" si="18"/>
        <v>10514000</v>
      </c>
      <c r="F36" s="93">
        <v>10514000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10514000</v>
      </c>
      <c r="C40" s="95">
        <f>SUM(C35:C39)</f>
        <v>0</v>
      </c>
      <c r="D40" s="95"/>
      <c r="E40" s="95">
        <f t="shared" si="18"/>
        <v>10514000</v>
      </c>
      <c r="F40" s="96">
        <f t="shared" ref="F40:O40" si="25">SUM(F35:F39)</f>
        <v>10514000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13888000</v>
      </c>
      <c r="C67" s="104">
        <f>SUM(C9:C15,C18:C23,C26:C29,C32,C35:C39,C42:C52,C55:C58,C61:C65)</f>
        <v>0</v>
      </c>
      <c r="D67" s="104"/>
      <c r="E67" s="104">
        <f t="shared" si="35"/>
        <v>13888000</v>
      </c>
      <c r="F67" s="105">
        <f t="shared" ref="F67:O67" si="43">SUM(F9:F15,F18:F23,F26:F29,F32,F35:F39,F42:F52,F55:F58,F61:F65)</f>
        <v>13888000</v>
      </c>
      <c r="G67" s="106">
        <f t="shared" si="43"/>
        <v>2231000</v>
      </c>
      <c r="H67" s="105">
        <f t="shared" si="43"/>
        <v>1160000</v>
      </c>
      <c r="I67" s="106">
        <f t="shared" si="43"/>
        <v>1408910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1160000</v>
      </c>
      <c r="Q67" s="106">
        <f t="shared" si="37"/>
        <v>1408910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34.380557202133964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41.757854179016007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30897000</v>
      </c>
      <c r="C69" s="92">
        <v>0</v>
      </c>
      <c r="D69" s="92"/>
      <c r="E69" s="92">
        <f>$B69      +$C69      +$D69</f>
        <v>30897000</v>
      </c>
      <c r="F69" s="93">
        <v>30897000</v>
      </c>
      <c r="G69" s="94">
        <v>7687000</v>
      </c>
      <c r="H69" s="93">
        <v>266000</v>
      </c>
      <c r="I69" s="94">
        <v>5709597</v>
      </c>
      <c r="J69" s="93"/>
      <c r="K69" s="94"/>
      <c r="L69" s="93"/>
      <c r="M69" s="94"/>
      <c r="N69" s="93"/>
      <c r="O69" s="94"/>
      <c r="P69" s="93">
        <f>$H69      +$J69      +$L69      +$N69</f>
        <v>266000</v>
      </c>
      <c r="Q69" s="94">
        <f>$I69      +$K69      +$M69      +$O69</f>
        <v>5709597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0.86092500890054047</v>
      </c>
      <c r="U69" s="50">
        <f>IF(($E69      =0),0,(($Q69      /$E69      )*100))</f>
        <v>18.479454315953006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30897000</v>
      </c>
      <c r="C70" s="101">
        <f>C69</f>
        <v>0</v>
      </c>
      <c r="D70" s="101"/>
      <c r="E70" s="101">
        <f>$B70      +$C70      +$D70</f>
        <v>30897000</v>
      </c>
      <c r="F70" s="102">
        <f t="shared" ref="F70:O70" si="44">F69</f>
        <v>30897000</v>
      </c>
      <c r="G70" s="103">
        <f t="shared" si="44"/>
        <v>7687000</v>
      </c>
      <c r="H70" s="102">
        <f t="shared" si="44"/>
        <v>266000</v>
      </c>
      <c r="I70" s="103">
        <f t="shared" si="44"/>
        <v>5709597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266000</v>
      </c>
      <c r="Q70" s="103">
        <f>$I70      +$K70      +$M70      +$O70</f>
        <v>5709597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0.86092500890054047</v>
      </c>
      <c r="U70" s="59">
        <f>IF($E70   =0,0,($Q70   /$E70 )*100)</f>
        <v>18.479454315953006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30897000</v>
      </c>
      <c r="C71" s="104">
        <f>C69</f>
        <v>0</v>
      </c>
      <c r="D71" s="104"/>
      <c r="E71" s="104">
        <f>$B71      +$C71      +$D71</f>
        <v>30897000</v>
      </c>
      <c r="F71" s="105">
        <f t="shared" ref="F71:O71" si="45">F69</f>
        <v>30897000</v>
      </c>
      <c r="G71" s="106">
        <f t="shared" si="45"/>
        <v>7687000</v>
      </c>
      <c r="H71" s="105">
        <f t="shared" si="45"/>
        <v>266000</v>
      </c>
      <c r="I71" s="106">
        <f t="shared" si="45"/>
        <v>5709597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266000</v>
      </c>
      <c r="Q71" s="106">
        <f>$I71      +$K71      +$M71      +$O71</f>
        <v>5709597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0.86092500890054047</v>
      </c>
      <c r="U71" s="65">
        <f>IF($E71   =0,0,($Q71   /$E71   )*100)</f>
        <v>18.479454315953006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44785000</v>
      </c>
      <c r="C72" s="104">
        <f>SUM(C9:C15,C18:C23,C26:C29,C32,C35:C39,C42:C52,C55:C58,C61:C65,C69)</f>
        <v>0</v>
      </c>
      <c r="D72" s="104"/>
      <c r="E72" s="104">
        <f>$B72      +$C72      +$D72</f>
        <v>44785000</v>
      </c>
      <c r="F72" s="105">
        <f t="shared" ref="F72:O72" si="46">SUM(F9:F15,F18:F23,F26:F29,F32,F35:F39,F42:F52,F55:F58,F61:F65,F69)</f>
        <v>44785000</v>
      </c>
      <c r="G72" s="106">
        <f t="shared" si="46"/>
        <v>9918000</v>
      </c>
      <c r="H72" s="105">
        <f t="shared" si="46"/>
        <v>1426000</v>
      </c>
      <c r="I72" s="106">
        <f t="shared" si="46"/>
        <v>7118507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1426000</v>
      </c>
      <c r="Q72" s="106">
        <f>$I72      +$K72      +$M72      +$O72</f>
        <v>7118507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4.1609524087420846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20.771226401330569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1900000</v>
      </c>
      <c r="C32" s="92">
        <v>0</v>
      </c>
      <c r="D32" s="92"/>
      <c r="E32" s="92">
        <f>$B32      +$C32      +$D32</f>
        <v>1900000</v>
      </c>
      <c r="F32" s="93">
        <v>1900000</v>
      </c>
      <c r="G32" s="94">
        <v>475000</v>
      </c>
      <c r="H32" s="93">
        <v>340000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340000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17.894736842105264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1900000</v>
      </c>
      <c r="C33" s="95">
        <f>C32</f>
        <v>0</v>
      </c>
      <c r="D33" s="95"/>
      <c r="E33" s="95">
        <f>$B33      +$C33      +$D33</f>
        <v>1900000</v>
      </c>
      <c r="F33" s="96">
        <f t="shared" ref="F33:O33" si="17">F32</f>
        <v>1900000</v>
      </c>
      <c r="G33" s="97">
        <f t="shared" si="17"/>
        <v>475000</v>
      </c>
      <c r="H33" s="96">
        <f t="shared" si="17"/>
        <v>340000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340000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17.894736842105264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5325000</v>
      </c>
      <c r="C36" s="92">
        <v>0</v>
      </c>
      <c r="D36" s="92"/>
      <c r="E36" s="92">
        <f t="shared" si="18"/>
        <v>5325000</v>
      </c>
      <c r="F36" s="93">
        <v>5325000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9325000</v>
      </c>
      <c r="C40" s="95">
        <f>SUM(C35:C39)</f>
        <v>0</v>
      </c>
      <c r="D40" s="95"/>
      <c r="E40" s="95">
        <f t="shared" si="18"/>
        <v>9325000</v>
      </c>
      <c r="F40" s="96">
        <f t="shared" ref="F40:O40" si="25">SUM(F35:F39)</f>
        <v>9325000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14325000</v>
      </c>
      <c r="C67" s="104">
        <f>SUM(C9:C15,C18:C23,C26:C29,C32,C35:C39,C42:C52,C55:C58,C61:C65)</f>
        <v>0</v>
      </c>
      <c r="D67" s="104"/>
      <c r="E67" s="104">
        <f t="shared" si="35"/>
        <v>14325000</v>
      </c>
      <c r="F67" s="105">
        <f t="shared" ref="F67:O67" si="43">SUM(F9:F15,F18:F23,F26:F29,F32,F35:F39,F42:F52,F55:F58,F61:F65)</f>
        <v>14325000</v>
      </c>
      <c r="G67" s="106">
        <f t="shared" si="43"/>
        <v>4575000</v>
      </c>
      <c r="H67" s="105">
        <f t="shared" si="43"/>
        <v>340000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3.7777777777777777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30763000</v>
      </c>
      <c r="C69" s="92">
        <v>0</v>
      </c>
      <c r="D69" s="92"/>
      <c r="E69" s="92">
        <f>$B69      +$C69      +$D69</f>
        <v>30763000</v>
      </c>
      <c r="F69" s="93">
        <v>30763000</v>
      </c>
      <c r="G69" s="94">
        <v>10000000</v>
      </c>
      <c r="H69" s="93">
        <v>2141000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2141000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6.9596593310145307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30763000</v>
      </c>
      <c r="C70" s="101">
        <f>C69</f>
        <v>0</v>
      </c>
      <c r="D70" s="101"/>
      <c r="E70" s="101">
        <f>$B70      +$C70      +$D70</f>
        <v>30763000</v>
      </c>
      <c r="F70" s="102">
        <f t="shared" ref="F70:O70" si="44">F69</f>
        <v>30763000</v>
      </c>
      <c r="G70" s="103">
        <f t="shared" si="44"/>
        <v>10000000</v>
      </c>
      <c r="H70" s="102">
        <f t="shared" si="44"/>
        <v>2141000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2141000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6.9596593310145307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30763000</v>
      </c>
      <c r="C71" s="104">
        <f>C69</f>
        <v>0</v>
      </c>
      <c r="D71" s="104"/>
      <c r="E71" s="104">
        <f>$B71      +$C71      +$D71</f>
        <v>30763000</v>
      </c>
      <c r="F71" s="105">
        <f t="shared" ref="F71:O71" si="45">F69</f>
        <v>30763000</v>
      </c>
      <c r="G71" s="106">
        <f t="shared" si="45"/>
        <v>10000000</v>
      </c>
      <c r="H71" s="105">
        <f t="shared" si="45"/>
        <v>2141000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2141000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6.9596593310145307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45088000</v>
      </c>
      <c r="C72" s="104">
        <f>SUM(C9:C15,C18:C23,C26:C29,C32,C35:C39,C42:C52,C55:C58,C61:C65,C69)</f>
        <v>0</v>
      </c>
      <c r="D72" s="104"/>
      <c r="E72" s="104">
        <f>$B72      +$C72      +$D72</f>
        <v>45088000</v>
      </c>
      <c r="F72" s="105">
        <f t="shared" ref="F72:O72" si="46">SUM(F9:F15,F18:F23,F26:F29,F32,F35:F39,F42:F52,F55:F58,F61:F65,F69)</f>
        <v>45088000</v>
      </c>
      <c r="G72" s="106">
        <f t="shared" si="46"/>
        <v>14575000</v>
      </c>
      <c r="H72" s="105">
        <f t="shared" si="46"/>
        <v>2481000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2481000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6.2394688529537508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177000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177000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5.709677419354839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177000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177000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5.709677419354839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1595000</v>
      </c>
      <c r="C32" s="92">
        <v>0</v>
      </c>
      <c r="D32" s="92"/>
      <c r="E32" s="92">
        <f>$B32      +$C32      +$D32</f>
        <v>1595000</v>
      </c>
      <c r="F32" s="93">
        <v>1595000</v>
      </c>
      <c r="G32" s="94">
        <v>399000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1595000</v>
      </c>
      <c r="C33" s="95">
        <f>C32</f>
        <v>0</v>
      </c>
      <c r="D33" s="95"/>
      <c r="E33" s="95">
        <f>$B33      +$C33      +$D33</f>
        <v>1595000</v>
      </c>
      <c r="F33" s="96">
        <f t="shared" ref="F33:O33" si="17">F32</f>
        <v>1595000</v>
      </c>
      <c r="G33" s="97">
        <f t="shared" si="17"/>
        <v>399000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21854000</v>
      </c>
      <c r="C36" s="92">
        <v>0</v>
      </c>
      <c r="D36" s="92"/>
      <c r="E36" s="92">
        <f t="shared" si="18"/>
        <v>21854000</v>
      </c>
      <c r="F36" s="93">
        <v>21854000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21854000</v>
      </c>
      <c r="C40" s="95">
        <f>SUM(C35:C39)</f>
        <v>0</v>
      </c>
      <c r="D40" s="95"/>
      <c r="E40" s="95">
        <f t="shared" si="18"/>
        <v>21854000</v>
      </c>
      <c r="F40" s="96">
        <f t="shared" ref="F40:O40" si="25">SUM(F35:F39)</f>
        <v>21854000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26549000</v>
      </c>
      <c r="C67" s="104">
        <f>SUM(C9:C15,C18:C23,C26:C29,C32,C35:C39,C42:C52,C55:C58,C61:C65)</f>
        <v>0</v>
      </c>
      <c r="D67" s="104"/>
      <c r="E67" s="104">
        <f t="shared" si="35"/>
        <v>26549000</v>
      </c>
      <c r="F67" s="105">
        <f t="shared" ref="F67:O67" si="43">SUM(F9:F15,F18:F23,F26:F29,F32,F35:F39,F42:F52,F55:F58,F61:F65)</f>
        <v>26549000</v>
      </c>
      <c r="G67" s="106">
        <f t="shared" si="43"/>
        <v>3499000</v>
      </c>
      <c r="H67" s="105">
        <f t="shared" si="43"/>
        <v>177000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3.769968051118211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84679000</v>
      </c>
      <c r="C69" s="92">
        <v>0</v>
      </c>
      <c r="D69" s="92"/>
      <c r="E69" s="92">
        <f>$B69      +$C69      +$D69</f>
        <v>84679000</v>
      </c>
      <c r="F69" s="93">
        <v>84679000</v>
      </c>
      <c r="G69" s="94">
        <v>38273000</v>
      </c>
      <c r="H69" s="93">
        <v>38019000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38019000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44.897790479339619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84679000</v>
      </c>
      <c r="C70" s="101">
        <f>C69</f>
        <v>0</v>
      </c>
      <c r="D70" s="101"/>
      <c r="E70" s="101">
        <f>$B70      +$C70      +$D70</f>
        <v>84679000</v>
      </c>
      <c r="F70" s="102">
        <f t="shared" ref="F70:O70" si="44">F69</f>
        <v>84679000</v>
      </c>
      <c r="G70" s="103">
        <f t="shared" si="44"/>
        <v>38273000</v>
      </c>
      <c r="H70" s="102">
        <f t="shared" si="44"/>
        <v>38019000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38019000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44.897790479339619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84679000</v>
      </c>
      <c r="C71" s="104">
        <f>C69</f>
        <v>0</v>
      </c>
      <c r="D71" s="104"/>
      <c r="E71" s="104">
        <f>$B71      +$C71      +$D71</f>
        <v>84679000</v>
      </c>
      <c r="F71" s="105">
        <f t="shared" ref="F71:O71" si="45">F69</f>
        <v>84679000</v>
      </c>
      <c r="G71" s="106">
        <f t="shared" si="45"/>
        <v>38273000</v>
      </c>
      <c r="H71" s="105">
        <f t="shared" si="45"/>
        <v>38019000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38019000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44.897790479339619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111228000</v>
      </c>
      <c r="C72" s="104">
        <f>SUM(C9:C15,C18:C23,C26:C29,C32,C35:C39,C42:C52,C55:C58,C61:C65,C69)</f>
        <v>0</v>
      </c>
      <c r="D72" s="104"/>
      <c r="E72" s="104">
        <f>$B72      +$C72      +$D72</f>
        <v>111228000</v>
      </c>
      <c r="F72" s="105">
        <f t="shared" ref="F72:O72" si="46">SUM(F9:F15,F18:F23,F26:F29,F32,F35:F39,F42:F52,F55:F58,F61:F65,F69)</f>
        <v>111228000</v>
      </c>
      <c r="G72" s="106">
        <f t="shared" si="46"/>
        <v>41772000</v>
      </c>
      <c r="H72" s="105">
        <f t="shared" si="46"/>
        <v>38196000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38196000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42.737261395931704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361000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361000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11.64516129032258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361000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361000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11.64516129032258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1510000</v>
      </c>
      <c r="C32" s="92">
        <v>0</v>
      </c>
      <c r="D32" s="92"/>
      <c r="E32" s="92">
        <f>$B32      +$C32      +$D32</f>
        <v>1510000</v>
      </c>
      <c r="F32" s="93">
        <v>1510000</v>
      </c>
      <c r="G32" s="94">
        <v>378000</v>
      </c>
      <c r="H32" s="93">
        <v>259000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259000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17.152317880794701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1510000</v>
      </c>
      <c r="C33" s="95">
        <f>C32</f>
        <v>0</v>
      </c>
      <c r="D33" s="95"/>
      <c r="E33" s="95">
        <f>$B33      +$C33      +$D33</f>
        <v>1510000</v>
      </c>
      <c r="F33" s="96">
        <f t="shared" ref="F33:O33" si="17">F32</f>
        <v>1510000</v>
      </c>
      <c r="G33" s="97">
        <f t="shared" si="17"/>
        <v>378000</v>
      </c>
      <c r="H33" s="96">
        <f t="shared" si="17"/>
        <v>259000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17.152317880794701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11023000</v>
      </c>
      <c r="C36" s="92">
        <v>0</v>
      </c>
      <c r="D36" s="92"/>
      <c r="E36" s="92">
        <f t="shared" si="18"/>
        <v>11023000</v>
      </c>
      <c r="F36" s="93">
        <v>11023000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11023000</v>
      </c>
      <c r="C40" s="95">
        <f>SUM(C35:C39)</f>
        <v>0</v>
      </c>
      <c r="D40" s="95"/>
      <c r="E40" s="95">
        <f t="shared" si="18"/>
        <v>11023000</v>
      </c>
      <c r="F40" s="96">
        <f t="shared" ref="F40:O40" si="25">SUM(F35:F39)</f>
        <v>11023000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15633000</v>
      </c>
      <c r="C67" s="104">
        <f>SUM(C9:C15,C18:C23,C26:C29,C32,C35:C39,C42:C52,C55:C58,C61:C65)</f>
        <v>0</v>
      </c>
      <c r="D67" s="104"/>
      <c r="E67" s="104">
        <f t="shared" si="35"/>
        <v>15633000</v>
      </c>
      <c r="F67" s="105">
        <f t="shared" ref="F67:O67" si="43">SUM(F9:F15,F18:F23,F26:F29,F32,F35:F39,F42:F52,F55:F58,F61:F65)</f>
        <v>15633000</v>
      </c>
      <c r="G67" s="106">
        <f t="shared" si="43"/>
        <v>3478000</v>
      </c>
      <c r="H67" s="105">
        <f t="shared" si="43"/>
        <v>620000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620000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13.449023861171366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38475000</v>
      </c>
      <c r="C69" s="92">
        <v>0</v>
      </c>
      <c r="D69" s="92"/>
      <c r="E69" s="92">
        <f>$B69      +$C69      +$D69</f>
        <v>38475000</v>
      </c>
      <c r="F69" s="93">
        <v>38475000</v>
      </c>
      <c r="G69" s="94">
        <v>12279000</v>
      </c>
      <c r="H69" s="93">
        <v>10002000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10002000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25.996101364522417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38475000</v>
      </c>
      <c r="C70" s="101">
        <f>C69</f>
        <v>0</v>
      </c>
      <c r="D70" s="101"/>
      <c r="E70" s="101">
        <f>$B70      +$C70      +$D70</f>
        <v>38475000</v>
      </c>
      <c r="F70" s="102">
        <f t="shared" ref="F70:O70" si="44">F69</f>
        <v>38475000</v>
      </c>
      <c r="G70" s="103">
        <f t="shared" si="44"/>
        <v>12279000</v>
      </c>
      <c r="H70" s="102">
        <f t="shared" si="44"/>
        <v>10002000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10002000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25.996101364522417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38475000</v>
      </c>
      <c r="C71" s="104">
        <f>C69</f>
        <v>0</v>
      </c>
      <c r="D71" s="104"/>
      <c r="E71" s="104">
        <f>$B71      +$C71      +$D71</f>
        <v>38475000</v>
      </c>
      <c r="F71" s="105">
        <f t="shared" ref="F71:O71" si="45">F69</f>
        <v>38475000</v>
      </c>
      <c r="G71" s="106">
        <f t="shared" si="45"/>
        <v>12279000</v>
      </c>
      <c r="H71" s="105">
        <f t="shared" si="45"/>
        <v>10002000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10002000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25.996101364522417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54108000</v>
      </c>
      <c r="C72" s="104">
        <f>SUM(C9:C15,C18:C23,C26:C29,C32,C35:C39,C42:C52,C55:C58,C61:C65,C69)</f>
        <v>0</v>
      </c>
      <c r="D72" s="104"/>
      <c r="E72" s="104">
        <f>$B72      +$C72      +$D72</f>
        <v>54108000</v>
      </c>
      <c r="F72" s="105">
        <f t="shared" ref="F72:O72" si="46">SUM(F9:F15,F18:F23,F26:F29,F32,F35:F39,F42:F52,F55:F58,F61:F65,F69)</f>
        <v>54108000</v>
      </c>
      <c r="G72" s="106">
        <f t="shared" si="46"/>
        <v>15757000</v>
      </c>
      <c r="H72" s="105">
        <f t="shared" si="46"/>
        <v>10622000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10622000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24.65359173726355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57000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57000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2.5909090909090908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2200000</v>
      </c>
      <c r="C16" s="95">
        <f>SUM(C9:C15)</f>
        <v>0</v>
      </c>
      <c r="D16" s="95"/>
      <c r="E16" s="95">
        <f t="shared" si="0"/>
        <v>2200000</v>
      </c>
      <c r="F16" s="96">
        <f t="shared" ref="F16:O16" si="7">SUM(F9:F15)</f>
        <v>2200000</v>
      </c>
      <c r="G16" s="97">
        <f t="shared" si="7"/>
        <v>2200000</v>
      </c>
      <c r="H16" s="96">
        <f t="shared" si="7"/>
        <v>57000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2.5909090909090908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1212000</v>
      </c>
      <c r="C32" s="92">
        <v>0</v>
      </c>
      <c r="D32" s="92"/>
      <c r="E32" s="92">
        <f>$B32      +$C32      +$D32</f>
        <v>1212000</v>
      </c>
      <c r="F32" s="93">
        <v>1212000</v>
      </c>
      <c r="G32" s="94">
        <v>303000</v>
      </c>
      <c r="H32" s="93">
        <v>351000</v>
      </c>
      <c r="I32" s="94">
        <v>-303000</v>
      </c>
      <c r="J32" s="93"/>
      <c r="K32" s="94"/>
      <c r="L32" s="93"/>
      <c r="M32" s="94"/>
      <c r="N32" s="93"/>
      <c r="O32" s="94"/>
      <c r="P32" s="93">
        <f>$H32      +$J32      +$L32      +$N32</f>
        <v>351000</v>
      </c>
      <c r="Q32" s="94">
        <f>$I32      +$K32      +$M32      +$O32</f>
        <v>-303000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28.960396039603957</v>
      </c>
      <c r="U32" s="50">
        <f>IF(($E32      =0),0,(($Q32      /$E32      )*100))</f>
        <v>-25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1212000</v>
      </c>
      <c r="C33" s="95">
        <f>C32</f>
        <v>0</v>
      </c>
      <c r="D33" s="95"/>
      <c r="E33" s="95">
        <f>$B33      +$C33      +$D33</f>
        <v>1212000</v>
      </c>
      <c r="F33" s="96">
        <f t="shared" ref="F33:O33" si="17">F32</f>
        <v>1212000</v>
      </c>
      <c r="G33" s="97">
        <f t="shared" si="17"/>
        <v>303000</v>
      </c>
      <c r="H33" s="96">
        <f t="shared" si="17"/>
        <v>351000</v>
      </c>
      <c r="I33" s="97">
        <f t="shared" si="17"/>
        <v>-303000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351000</v>
      </c>
      <c r="Q33" s="97">
        <f>$I33      +$K33      +$M33      +$O33</f>
        <v>-303000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28.960396039603957</v>
      </c>
      <c r="U33" s="54">
        <f>IF($E33   =0,0,($Q33   /$E33   )*100)</f>
        <v>-25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6775000</v>
      </c>
      <c r="C35" s="92">
        <v>0</v>
      </c>
      <c r="D35" s="92"/>
      <c r="E35" s="92">
        <f t="shared" ref="E35:E40" si="18">$B35      +$C35      +$D35</f>
        <v>6775000</v>
      </c>
      <c r="F35" s="93">
        <v>6775000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24907000</v>
      </c>
      <c r="C36" s="92">
        <v>0</v>
      </c>
      <c r="D36" s="92"/>
      <c r="E36" s="92">
        <f t="shared" si="18"/>
        <v>24907000</v>
      </c>
      <c r="F36" s="93">
        <v>24907000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31682000</v>
      </c>
      <c r="C40" s="95">
        <f>SUM(C35:C39)</f>
        <v>0</v>
      </c>
      <c r="D40" s="95"/>
      <c r="E40" s="95">
        <f t="shared" si="18"/>
        <v>31682000</v>
      </c>
      <c r="F40" s="96">
        <f t="shared" ref="F40:O40" si="25">SUM(F35:F39)</f>
        <v>31682000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35094000</v>
      </c>
      <c r="C67" s="104">
        <f>SUM(C9:C15,C18:C23,C26:C29,C32,C35:C39,C42:C52,C55:C58,C61:C65)</f>
        <v>0</v>
      </c>
      <c r="D67" s="104"/>
      <c r="E67" s="104">
        <f t="shared" si="35"/>
        <v>35094000</v>
      </c>
      <c r="F67" s="105">
        <f t="shared" ref="F67:O67" si="43">SUM(F9:F15,F18:F23,F26:F29,F32,F35:F39,F42:F52,F55:F58,F61:F65)</f>
        <v>35094000</v>
      </c>
      <c r="G67" s="106">
        <f t="shared" si="43"/>
        <v>2503000</v>
      </c>
      <c r="H67" s="105">
        <f t="shared" si="43"/>
        <v>408000</v>
      </c>
      <c r="I67" s="106">
        <f t="shared" si="43"/>
        <v>-303000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408000</v>
      </c>
      <c r="Q67" s="106">
        <f t="shared" si="37"/>
        <v>-303000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4.0051045450083445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-2.9743791106311965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39127000</v>
      </c>
      <c r="C69" s="92">
        <v>0</v>
      </c>
      <c r="D69" s="92"/>
      <c r="E69" s="92">
        <f>$B69      +$C69      +$D69</f>
        <v>39127000</v>
      </c>
      <c r="F69" s="93">
        <v>39127000</v>
      </c>
      <c r="G69" s="94">
        <v>18974000</v>
      </c>
      <c r="H69" s="93">
        <v>13568000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13568000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34.67682163212104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39127000</v>
      </c>
      <c r="C70" s="101">
        <f>C69</f>
        <v>0</v>
      </c>
      <c r="D70" s="101"/>
      <c r="E70" s="101">
        <f>$B70      +$C70      +$D70</f>
        <v>39127000</v>
      </c>
      <c r="F70" s="102">
        <f t="shared" ref="F70:O70" si="44">F69</f>
        <v>39127000</v>
      </c>
      <c r="G70" s="103">
        <f t="shared" si="44"/>
        <v>18974000</v>
      </c>
      <c r="H70" s="102">
        <f t="shared" si="44"/>
        <v>13568000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13568000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34.67682163212104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39127000</v>
      </c>
      <c r="C71" s="104">
        <f>C69</f>
        <v>0</v>
      </c>
      <c r="D71" s="104"/>
      <c r="E71" s="104">
        <f>$B71      +$C71      +$D71</f>
        <v>39127000</v>
      </c>
      <c r="F71" s="105">
        <f t="shared" ref="F71:O71" si="45">F69</f>
        <v>39127000</v>
      </c>
      <c r="G71" s="106">
        <f t="shared" si="45"/>
        <v>18974000</v>
      </c>
      <c r="H71" s="105">
        <f t="shared" si="45"/>
        <v>13568000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13568000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34.67682163212104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74221000</v>
      </c>
      <c r="C72" s="104">
        <f>SUM(C9:C15,C18:C23,C26:C29,C32,C35:C39,C42:C52,C55:C58,C61:C65,C69)</f>
        <v>0</v>
      </c>
      <c r="D72" s="104"/>
      <c r="E72" s="104">
        <f>$B72      +$C72      +$D72</f>
        <v>74221000</v>
      </c>
      <c r="F72" s="105">
        <f t="shared" ref="F72:O72" si="46">SUM(F9:F15,F18:F23,F26:F29,F32,F35:F39,F42:F52,F55:F58,F61:F65,F69)</f>
        <v>74221000</v>
      </c>
      <c r="G72" s="106">
        <f t="shared" si="46"/>
        <v>21477000</v>
      </c>
      <c r="H72" s="105">
        <f t="shared" si="46"/>
        <v>13976000</v>
      </c>
      <c r="I72" s="106">
        <f t="shared" si="46"/>
        <v>-303000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13976000</v>
      </c>
      <c r="Q72" s="106">
        <f>$I72      +$K72      +$M72      +$O72</f>
        <v>-303000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28.340836273674817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-0.61442997931621846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244000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244000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9.5686274509803919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2550000</v>
      </c>
      <c r="C16" s="95">
        <f>SUM(C9:C15)</f>
        <v>0</v>
      </c>
      <c r="D16" s="95"/>
      <c r="E16" s="95">
        <f t="shared" si="0"/>
        <v>2550000</v>
      </c>
      <c r="F16" s="96">
        <f t="shared" ref="F16:O16" si="7">SUM(F9:F15)</f>
        <v>2550000</v>
      </c>
      <c r="G16" s="97">
        <f t="shared" si="7"/>
        <v>2550000</v>
      </c>
      <c r="H16" s="96">
        <f t="shared" si="7"/>
        <v>244000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9.5686274509803919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1379000</v>
      </c>
      <c r="C32" s="92">
        <v>0</v>
      </c>
      <c r="D32" s="92"/>
      <c r="E32" s="92">
        <f>$B32      +$C32      +$D32</f>
        <v>1379000</v>
      </c>
      <c r="F32" s="93">
        <v>1379000</v>
      </c>
      <c r="G32" s="94">
        <v>345000</v>
      </c>
      <c r="H32" s="93">
        <v>402000</v>
      </c>
      <c r="I32" s="94">
        <v>267342</v>
      </c>
      <c r="J32" s="93"/>
      <c r="K32" s="94"/>
      <c r="L32" s="93"/>
      <c r="M32" s="94"/>
      <c r="N32" s="93"/>
      <c r="O32" s="94"/>
      <c r="P32" s="93">
        <f>$H32      +$J32      +$L32      +$N32</f>
        <v>402000</v>
      </c>
      <c r="Q32" s="94">
        <f>$I32      +$K32      +$M32      +$O32</f>
        <v>267342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29.15155910079768</v>
      </c>
      <c r="U32" s="50">
        <f>IF(($E32      =0),0,(($Q32      /$E32      )*100))</f>
        <v>19.38665699782451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1379000</v>
      </c>
      <c r="C33" s="95">
        <f>C32</f>
        <v>0</v>
      </c>
      <c r="D33" s="95"/>
      <c r="E33" s="95">
        <f>$B33      +$C33      +$D33</f>
        <v>1379000</v>
      </c>
      <c r="F33" s="96">
        <f t="shared" ref="F33:O33" si="17">F32</f>
        <v>1379000</v>
      </c>
      <c r="G33" s="97">
        <f t="shared" si="17"/>
        <v>345000</v>
      </c>
      <c r="H33" s="96">
        <f t="shared" si="17"/>
        <v>402000</v>
      </c>
      <c r="I33" s="97">
        <f t="shared" si="17"/>
        <v>267342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402000</v>
      </c>
      <c r="Q33" s="97">
        <f>$I33      +$K33      +$M33      +$O33</f>
        <v>267342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29.15155910079768</v>
      </c>
      <c r="U33" s="54">
        <f>IF($E33   =0,0,($Q33   /$E33   )*100)</f>
        <v>19.38665699782451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4908000</v>
      </c>
      <c r="C35" s="92">
        <v>0</v>
      </c>
      <c r="D35" s="92"/>
      <c r="E35" s="92">
        <f t="shared" ref="E35:E40" si="18">$B35      +$C35      +$D35</f>
        <v>4908000</v>
      </c>
      <c r="F35" s="93">
        <v>4908000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4908000</v>
      </c>
      <c r="C40" s="95">
        <f>SUM(C35:C39)</f>
        <v>0</v>
      </c>
      <c r="D40" s="95"/>
      <c r="E40" s="95">
        <f t="shared" si="18"/>
        <v>4908000</v>
      </c>
      <c r="F40" s="96">
        <f t="shared" ref="F40:O40" si="25">SUM(F35:F39)</f>
        <v>4908000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8837000</v>
      </c>
      <c r="C67" s="104">
        <f>SUM(C9:C15,C18:C23,C26:C29,C32,C35:C39,C42:C52,C55:C58,C61:C65)</f>
        <v>0</v>
      </c>
      <c r="D67" s="104"/>
      <c r="E67" s="104">
        <f t="shared" si="35"/>
        <v>8837000</v>
      </c>
      <c r="F67" s="105">
        <f t="shared" ref="F67:O67" si="43">SUM(F9:F15,F18:F23,F26:F29,F32,F35:F39,F42:F52,F55:F58,F61:F65)</f>
        <v>8837000</v>
      </c>
      <c r="G67" s="106">
        <f t="shared" si="43"/>
        <v>2895000</v>
      </c>
      <c r="H67" s="105">
        <f t="shared" si="43"/>
        <v>646000</v>
      </c>
      <c r="I67" s="106">
        <f t="shared" si="43"/>
        <v>267342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646000</v>
      </c>
      <c r="Q67" s="106">
        <f t="shared" si="37"/>
        <v>267342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7.3101731356795288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3.0252574403077968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17714000</v>
      </c>
      <c r="C69" s="92">
        <v>0</v>
      </c>
      <c r="D69" s="92"/>
      <c r="E69" s="92">
        <f>$B69      +$C69      +$D69</f>
        <v>17714000</v>
      </c>
      <c r="F69" s="93">
        <v>17714000</v>
      </c>
      <c r="G69" s="94">
        <v>5318000</v>
      </c>
      <c r="H69" s="93">
        <v>4484000</v>
      </c>
      <c r="I69" s="94">
        <v>540441</v>
      </c>
      <c r="J69" s="93"/>
      <c r="K69" s="94"/>
      <c r="L69" s="93"/>
      <c r="M69" s="94"/>
      <c r="N69" s="93"/>
      <c r="O69" s="94"/>
      <c r="P69" s="93">
        <f>$H69      +$J69      +$L69      +$N69</f>
        <v>4484000</v>
      </c>
      <c r="Q69" s="94">
        <f>$I69      +$K69      +$M69      +$O69</f>
        <v>540441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25.313311505024274</v>
      </c>
      <c r="U69" s="50">
        <f>IF(($E69      =0),0,(($Q69      /$E69      )*100))</f>
        <v>3.0509258213842161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17714000</v>
      </c>
      <c r="C70" s="101">
        <f>C69</f>
        <v>0</v>
      </c>
      <c r="D70" s="101"/>
      <c r="E70" s="101">
        <f>$B70      +$C70      +$D70</f>
        <v>17714000</v>
      </c>
      <c r="F70" s="102">
        <f t="shared" ref="F70:O70" si="44">F69</f>
        <v>17714000</v>
      </c>
      <c r="G70" s="103">
        <f t="shared" si="44"/>
        <v>5318000</v>
      </c>
      <c r="H70" s="102">
        <f t="shared" si="44"/>
        <v>4484000</v>
      </c>
      <c r="I70" s="103">
        <f t="shared" si="44"/>
        <v>540441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4484000</v>
      </c>
      <c r="Q70" s="103">
        <f>$I70      +$K70      +$M70      +$O70</f>
        <v>540441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25.313311505024274</v>
      </c>
      <c r="U70" s="59">
        <f>IF($E70   =0,0,($Q70   /$E70 )*100)</f>
        <v>3.0509258213842161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17714000</v>
      </c>
      <c r="C71" s="104">
        <f>C69</f>
        <v>0</v>
      </c>
      <c r="D71" s="104"/>
      <c r="E71" s="104">
        <f>$B71      +$C71      +$D71</f>
        <v>17714000</v>
      </c>
      <c r="F71" s="105">
        <f t="shared" ref="F71:O71" si="45">F69</f>
        <v>17714000</v>
      </c>
      <c r="G71" s="106">
        <f t="shared" si="45"/>
        <v>5318000</v>
      </c>
      <c r="H71" s="105">
        <f t="shared" si="45"/>
        <v>4484000</v>
      </c>
      <c r="I71" s="106">
        <f t="shared" si="45"/>
        <v>540441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4484000</v>
      </c>
      <c r="Q71" s="106">
        <f>$I71      +$K71      +$M71      +$O71</f>
        <v>540441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25.313311505024274</v>
      </c>
      <c r="U71" s="65">
        <f>IF($E71   =0,0,($Q71   /$E71   )*100)</f>
        <v>3.0509258213842161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26551000</v>
      </c>
      <c r="C72" s="104">
        <f>SUM(C9:C15,C18:C23,C26:C29,C32,C35:C39,C42:C52,C55:C58,C61:C65,C69)</f>
        <v>0</v>
      </c>
      <c r="D72" s="104"/>
      <c r="E72" s="104">
        <f>$B72      +$C72      +$D72</f>
        <v>26551000</v>
      </c>
      <c r="F72" s="105">
        <f t="shared" ref="F72:O72" si="46">SUM(F9:F15,F18:F23,F26:F29,F32,F35:F39,F42:F52,F55:F58,F61:F65,F69)</f>
        <v>26551000</v>
      </c>
      <c r="G72" s="106">
        <f t="shared" si="46"/>
        <v>8213000</v>
      </c>
      <c r="H72" s="105">
        <f t="shared" si="46"/>
        <v>5130000</v>
      </c>
      <c r="I72" s="106">
        <f t="shared" si="46"/>
        <v>807783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5130000</v>
      </c>
      <c r="Q72" s="106">
        <f>$I72      +$K72      +$M72      +$O72</f>
        <v>807783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19.321306165492825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3.0423825844600958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1204000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1204000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38.838709677419352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1204000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1204000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38.838709677419352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1323000</v>
      </c>
      <c r="C32" s="92">
        <v>0</v>
      </c>
      <c r="D32" s="92"/>
      <c r="E32" s="92">
        <f>$B32      +$C32      +$D32</f>
        <v>1323000</v>
      </c>
      <c r="F32" s="93">
        <v>1323000</v>
      </c>
      <c r="G32" s="94">
        <v>331000</v>
      </c>
      <c r="H32" s="93">
        <v>221000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221000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16.70445956160242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1323000</v>
      </c>
      <c r="C33" s="95">
        <f>C32</f>
        <v>0</v>
      </c>
      <c r="D33" s="95"/>
      <c r="E33" s="95">
        <f>$B33      +$C33      +$D33</f>
        <v>1323000</v>
      </c>
      <c r="F33" s="96">
        <f t="shared" ref="F33:O33" si="17">F32</f>
        <v>1323000</v>
      </c>
      <c r="G33" s="97">
        <f t="shared" si="17"/>
        <v>331000</v>
      </c>
      <c r="H33" s="96">
        <f t="shared" si="17"/>
        <v>221000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16.70445956160242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18190000</v>
      </c>
      <c r="C35" s="92">
        <v>0</v>
      </c>
      <c r="D35" s="92"/>
      <c r="E35" s="92">
        <f t="shared" ref="E35:E40" si="18">$B35      +$C35      +$D35</f>
        <v>18190000</v>
      </c>
      <c r="F35" s="93">
        <v>18190000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19844000</v>
      </c>
      <c r="C36" s="92">
        <v>0</v>
      </c>
      <c r="D36" s="92"/>
      <c r="E36" s="92">
        <f t="shared" si="18"/>
        <v>19844000</v>
      </c>
      <c r="F36" s="93">
        <v>19844000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38034000</v>
      </c>
      <c r="C40" s="95">
        <f>SUM(C35:C39)</f>
        <v>0</v>
      </c>
      <c r="D40" s="95"/>
      <c r="E40" s="95">
        <f t="shared" si="18"/>
        <v>38034000</v>
      </c>
      <c r="F40" s="96">
        <f t="shared" ref="F40:O40" si="25">SUM(F35:F39)</f>
        <v>38034000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42457000</v>
      </c>
      <c r="C67" s="104">
        <f>SUM(C9:C15,C18:C23,C26:C29,C32,C35:C39,C42:C52,C55:C58,C61:C65)</f>
        <v>0</v>
      </c>
      <c r="D67" s="104"/>
      <c r="E67" s="104">
        <f t="shared" si="35"/>
        <v>42457000</v>
      </c>
      <c r="F67" s="105">
        <f t="shared" ref="F67:O67" si="43">SUM(F9:F15,F18:F23,F26:F29,F32,F35:F39,F42:F52,F55:F58,F61:F65)</f>
        <v>42457000</v>
      </c>
      <c r="G67" s="106">
        <f t="shared" si="43"/>
        <v>3431000</v>
      </c>
      <c r="H67" s="105">
        <f t="shared" si="43"/>
        <v>1425000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1425000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6.3016848715340732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16351000</v>
      </c>
      <c r="C69" s="92">
        <v>0</v>
      </c>
      <c r="D69" s="92"/>
      <c r="E69" s="92">
        <f>$B69      +$C69      +$D69</f>
        <v>16351000</v>
      </c>
      <c r="F69" s="93">
        <v>16351000</v>
      </c>
      <c r="G69" s="94">
        <v>8716000</v>
      </c>
      <c r="H69" s="93">
        <v>2994000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2994000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18.310806678490614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16351000</v>
      </c>
      <c r="C70" s="101">
        <f>C69</f>
        <v>0</v>
      </c>
      <c r="D70" s="101"/>
      <c r="E70" s="101">
        <f>$B70      +$C70      +$D70</f>
        <v>16351000</v>
      </c>
      <c r="F70" s="102">
        <f t="shared" ref="F70:O70" si="44">F69</f>
        <v>16351000</v>
      </c>
      <c r="G70" s="103">
        <f t="shared" si="44"/>
        <v>8716000</v>
      </c>
      <c r="H70" s="102">
        <f t="shared" si="44"/>
        <v>2994000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2994000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18.310806678490614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16351000</v>
      </c>
      <c r="C71" s="104">
        <f>C69</f>
        <v>0</v>
      </c>
      <c r="D71" s="104"/>
      <c r="E71" s="104">
        <f>$B71      +$C71      +$D71</f>
        <v>16351000</v>
      </c>
      <c r="F71" s="105">
        <f t="shared" ref="F71:O71" si="45">F69</f>
        <v>16351000</v>
      </c>
      <c r="G71" s="106">
        <f t="shared" si="45"/>
        <v>8716000</v>
      </c>
      <c r="H71" s="105">
        <f t="shared" si="45"/>
        <v>2994000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2994000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18.310806678490614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58808000</v>
      </c>
      <c r="C72" s="104">
        <f>SUM(C9:C15,C18:C23,C26:C29,C32,C35:C39,C42:C52,C55:C58,C61:C65,C69)</f>
        <v>0</v>
      </c>
      <c r="D72" s="104"/>
      <c r="E72" s="104">
        <f>$B72      +$C72      +$D72</f>
        <v>58808000</v>
      </c>
      <c r="F72" s="105">
        <f t="shared" ref="F72:O72" si="46">SUM(F9:F15,F18:F23,F26:F29,F32,F35:F39,F42:F52,F55:F58,F61:F65,F69)</f>
        <v>58808000</v>
      </c>
      <c r="G72" s="106">
        <f t="shared" si="46"/>
        <v>12147000</v>
      </c>
      <c r="H72" s="105">
        <f t="shared" si="46"/>
        <v>4419000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4419000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11.341238065906992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367000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367000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11.838709677419356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367000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367000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11.838709677419356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1709000</v>
      </c>
      <c r="C32" s="92">
        <v>0</v>
      </c>
      <c r="D32" s="92"/>
      <c r="E32" s="92">
        <f>$B32      +$C32      +$D32</f>
        <v>1709000</v>
      </c>
      <c r="F32" s="93">
        <v>1709000</v>
      </c>
      <c r="G32" s="94">
        <v>428000</v>
      </c>
      <c r="H32" s="93">
        <v>398000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398000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23.28847279110591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1709000</v>
      </c>
      <c r="C33" s="95">
        <f>C32</f>
        <v>0</v>
      </c>
      <c r="D33" s="95"/>
      <c r="E33" s="95">
        <f>$B33      +$C33      +$D33</f>
        <v>1709000</v>
      </c>
      <c r="F33" s="96">
        <f t="shared" ref="F33:O33" si="17">F32</f>
        <v>1709000</v>
      </c>
      <c r="G33" s="97">
        <f t="shared" si="17"/>
        <v>428000</v>
      </c>
      <c r="H33" s="96">
        <f t="shared" si="17"/>
        <v>398000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398000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23.28847279110591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24619000</v>
      </c>
      <c r="C36" s="92">
        <v>0</v>
      </c>
      <c r="D36" s="92"/>
      <c r="E36" s="92">
        <f t="shared" si="18"/>
        <v>24619000</v>
      </c>
      <c r="F36" s="93">
        <v>24619000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24619000</v>
      </c>
      <c r="C40" s="95">
        <f>SUM(C35:C39)</f>
        <v>0</v>
      </c>
      <c r="D40" s="95"/>
      <c r="E40" s="95">
        <f t="shared" si="18"/>
        <v>24619000</v>
      </c>
      <c r="F40" s="96">
        <f t="shared" ref="F40:O40" si="25">SUM(F35:F39)</f>
        <v>24619000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29428000</v>
      </c>
      <c r="C67" s="104">
        <f>SUM(C9:C15,C18:C23,C26:C29,C32,C35:C39,C42:C52,C55:C58,C61:C65)</f>
        <v>0</v>
      </c>
      <c r="D67" s="104"/>
      <c r="E67" s="104">
        <f t="shared" si="35"/>
        <v>29428000</v>
      </c>
      <c r="F67" s="105">
        <f t="shared" ref="F67:O67" si="43">SUM(F9:F15,F18:F23,F26:F29,F32,F35:F39,F42:F52,F55:F58,F61:F65)</f>
        <v>29428000</v>
      </c>
      <c r="G67" s="106">
        <f t="shared" si="43"/>
        <v>3528000</v>
      </c>
      <c r="H67" s="105">
        <f t="shared" si="43"/>
        <v>765000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765000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15.907673112913287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50218000</v>
      </c>
      <c r="C69" s="92">
        <v>0</v>
      </c>
      <c r="D69" s="92"/>
      <c r="E69" s="92">
        <f>$B69      +$C69      +$D69</f>
        <v>50218000</v>
      </c>
      <c r="F69" s="93">
        <v>50218000</v>
      </c>
      <c r="G69" s="94">
        <v>15435000</v>
      </c>
      <c r="H69" s="93">
        <v>9282000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9282000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18.48341232227488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50218000</v>
      </c>
      <c r="C70" s="101">
        <f>C69</f>
        <v>0</v>
      </c>
      <c r="D70" s="101"/>
      <c r="E70" s="101">
        <f>$B70      +$C70      +$D70</f>
        <v>50218000</v>
      </c>
      <c r="F70" s="102">
        <f t="shared" ref="F70:O70" si="44">F69</f>
        <v>50218000</v>
      </c>
      <c r="G70" s="103">
        <f t="shared" si="44"/>
        <v>15435000</v>
      </c>
      <c r="H70" s="102">
        <f t="shared" si="44"/>
        <v>9282000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9282000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18.48341232227488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50218000</v>
      </c>
      <c r="C71" s="104">
        <f>C69</f>
        <v>0</v>
      </c>
      <c r="D71" s="104"/>
      <c r="E71" s="104">
        <f>$B71      +$C71      +$D71</f>
        <v>50218000</v>
      </c>
      <c r="F71" s="105">
        <f t="shared" ref="F71:O71" si="45">F69</f>
        <v>50218000</v>
      </c>
      <c r="G71" s="106">
        <f t="shared" si="45"/>
        <v>15435000</v>
      </c>
      <c r="H71" s="105">
        <f t="shared" si="45"/>
        <v>9282000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9282000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18.48341232227488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79646000</v>
      </c>
      <c r="C72" s="104">
        <f>SUM(C9:C15,C18:C23,C26:C29,C32,C35:C39,C42:C52,C55:C58,C61:C65,C69)</f>
        <v>0</v>
      </c>
      <c r="D72" s="104"/>
      <c r="E72" s="104">
        <f>$B72      +$C72      +$D72</f>
        <v>79646000</v>
      </c>
      <c r="F72" s="105">
        <f t="shared" ref="F72:O72" si="46">SUM(F9:F15,F18:F23,F26:F29,F32,F35:F39,F42:F52,F55:F58,F61:F65,F69)</f>
        <v>79646000</v>
      </c>
      <c r="G72" s="106">
        <f t="shared" si="46"/>
        <v>18963000</v>
      </c>
      <c r="H72" s="105">
        <f t="shared" si="46"/>
        <v>10047000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10047000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18.258309557126502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56000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56000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1.806451612903226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56000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1.806451612903226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269000</v>
      </c>
      <c r="H32" s="93">
        <v>282000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282000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26.232558139534884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269000</v>
      </c>
      <c r="H33" s="96">
        <f t="shared" si="17"/>
        <v>282000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26.232558139534884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918000</v>
      </c>
      <c r="C36" s="92">
        <v>0</v>
      </c>
      <c r="D36" s="92"/>
      <c r="E36" s="92">
        <f t="shared" si="18"/>
        <v>918000</v>
      </c>
      <c r="F36" s="93">
        <v>918000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918000</v>
      </c>
      <c r="C40" s="95">
        <f>SUM(C35:C39)</f>
        <v>0</v>
      </c>
      <c r="D40" s="95"/>
      <c r="E40" s="95">
        <f t="shared" si="18"/>
        <v>918000</v>
      </c>
      <c r="F40" s="96">
        <f t="shared" ref="F40:O40" si="25">SUM(F35:F39)</f>
        <v>918000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5093000</v>
      </c>
      <c r="C67" s="104">
        <f>SUM(C9:C15,C18:C23,C26:C29,C32,C35:C39,C42:C52,C55:C58,C61:C65)</f>
        <v>0</v>
      </c>
      <c r="D67" s="104"/>
      <c r="E67" s="104">
        <f t="shared" si="35"/>
        <v>5093000</v>
      </c>
      <c r="F67" s="105">
        <f t="shared" ref="F67:O67" si="43">SUM(F9:F15,F18:F23,F26:F29,F32,F35:F39,F42:F52,F55:F58,F61:F65)</f>
        <v>5093000</v>
      </c>
      <c r="G67" s="106">
        <f t="shared" si="43"/>
        <v>3369000</v>
      </c>
      <c r="H67" s="105">
        <f t="shared" si="43"/>
        <v>338000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338000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8.0958083832335319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15394000</v>
      </c>
      <c r="C69" s="92">
        <v>0</v>
      </c>
      <c r="D69" s="92"/>
      <c r="E69" s="92">
        <f>$B69      +$C69      +$D69</f>
        <v>15394000</v>
      </c>
      <c r="F69" s="93">
        <v>15394000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15394000</v>
      </c>
      <c r="C70" s="101">
        <f>C69</f>
        <v>0</v>
      </c>
      <c r="D70" s="101"/>
      <c r="E70" s="101">
        <f>$B70      +$C70      +$D70</f>
        <v>15394000</v>
      </c>
      <c r="F70" s="102">
        <f t="shared" ref="F70:O70" si="44">F69</f>
        <v>15394000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15394000</v>
      </c>
      <c r="C71" s="104">
        <f>C69</f>
        <v>0</v>
      </c>
      <c r="D71" s="104"/>
      <c r="E71" s="104">
        <f>$B71      +$C71      +$D71</f>
        <v>15394000</v>
      </c>
      <c r="F71" s="105">
        <f t="shared" ref="F71:O71" si="45">F69</f>
        <v>15394000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20487000</v>
      </c>
      <c r="C72" s="104">
        <f>SUM(C9:C15,C18:C23,C26:C29,C32,C35:C39,C42:C52,C55:C58,C61:C65,C69)</f>
        <v>0</v>
      </c>
      <c r="D72" s="104"/>
      <c r="E72" s="104">
        <f>$B72      +$C72      +$D72</f>
        <v>20487000</v>
      </c>
      <c r="F72" s="105">
        <f t="shared" ref="F72:O72" si="46">SUM(F9:F15,F18:F23,F26:F29,F32,F35:F39,F42:F52,F55:F58,F61:F65,F69)</f>
        <v>20487000</v>
      </c>
      <c r="G72" s="106">
        <f t="shared" si="46"/>
        <v>3369000</v>
      </c>
      <c r="H72" s="105">
        <f t="shared" si="46"/>
        <v>338000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338000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1.7272216260411877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167000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167000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10.121212121212121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167000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10.121212121212121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4500000</v>
      </c>
      <c r="C19" s="92">
        <v>0</v>
      </c>
      <c r="D19" s="92"/>
      <c r="E19" s="92">
        <f t="shared" si="8"/>
        <v>4500000</v>
      </c>
      <c r="F19" s="93">
        <v>4500000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4500000</v>
      </c>
      <c r="C24" s="95">
        <f>SUM(C18:C23)</f>
        <v>0</v>
      </c>
      <c r="D24" s="95"/>
      <c r="E24" s="95">
        <f t="shared" si="8"/>
        <v>4500000</v>
      </c>
      <c r="F24" s="96">
        <f t="shared" ref="F24:O24" si="15">SUM(F18:F23)</f>
        <v>4500000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2416000</v>
      </c>
      <c r="C29" s="92">
        <v>0</v>
      </c>
      <c r="D29" s="92"/>
      <c r="E29" s="92">
        <f>$B29      +$C29      +$D29</f>
        <v>2416000</v>
      </c>
      <c r="F29" s="93">
        <v>2416000</v>
      </c>
      <c r="G29" s="94">
        <v>1691000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2416000</v>
      </c>
      <c r="C30" s="95">
        <f>SUM(C26:C29)</f>
        <v>0</v>
      </c>
      <c r="D30" s="95"/>
      <c r="E30" s="95">
        <f>$B30      +$C30      +$D30</f>
        <v>2416000</v>
      </c>
      <c r="F30" s="96">
        <f t="shared" ref="F30:O30" si="16">SUM(F26:F29)</f>
        <v>2416000</v>
      </c>
      <c r="G30" s="97">
        <f t="shared" si="16"/>
        <v>1691000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1468000</v>
      </c>
      <c r="C32" s="92">
        <v>0</v>
      </c>
      <c r="D32" s="92"/>
      <c r="E32" s="92">
        <f>$B32      +$C32      +$D32</f>
        <v>1468000</v>
      </c>
      <c r="F32" s="93">
        <v>1468000</v>
      </c>
      <c r="G32" s="94">
        <v>367000</v>
      </c>
      <c r="H32" s="93">
        <v>604000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604000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41.144414168937331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1468000</v>
      </c>
      <c r="C33" s="95">
        <f>C32</f>
        <v>0</v>
      </c>
      <c r="D33" s="95"/>
      <c r="E33" s="95">
        <f>$B33      +$C33      +$D33</f>
        <v>1468000</v>
      </c>
      <c r="F33" s="96">
        <f t="shared" ref="F33:O33" si="17">F32</f>
        <v>1468000</v>
      </c>
      <c r="G33" s="97">
        <f t="shared" si="17"/>
        <v>367000</v>
      </c>
      <c r="H33" s="96">
        <f t="shared" si="17"/>
        <v>604000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41.144414168937331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10034000</v>
      </c>
      <c r="C67" s="104">
        <f>SUM(C9:C15,C18:C23,C26:C29,C32,C35:C39,C42:C52,C55:C58,C61:C65)</f>
        <v>0</v>
      </c>
      <c r="D67" s="104"/>
      <c r="E67" s="104">
        <f t="shared" si="35"/>
        <v>10034000</v>
      </c>
      <c r="F67" s="105">
        <f t="shared" ref="F67:O67" si="43">SUM(F9:F15,F18:F23,F26:F29,F32,F35:F39,F42:F52,F55:F58,F61:F65)</f>
        <v>10034000</v>
      </c>
      <c r="G67" s="106">
        <f t="shared" si="43"/>
        <v>3708000</v>
      </c>
      <c r="H67" s="105">
        <f t="shared" si="43"/>
        <v>771000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13.93205637874955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10034000</v>
      </c>
      <c r="C72" s="104">
        <f>SUM(C9:C15,C18:C23,C26:C29,C32,C35:C39,C42:C52,C55:C58,C61:C65,C69)</f>
        <v>0</v>
      </c>
      <c r="D72" s="104"/>
      <c r="E72" s="104">
        <f>$B72      +$C72      +$D72</f>
        <v>10034000</v>
      </c>
      <c r="F72" s="105">
        <f t="shared" ref="F72:O72" si="46">SUM(F9:F15,F18:F23,F26:F29,F32,F35:F39,F42:F52,F55:F58,F61:F65,F69)</f>
        <v>10034000</v>
      </c>
      <c r="G72" s="106">
        <f t="shared" si="46"/>
        <v>3708000</v>
      </c>
      <c r="H72" s="105">
        <f t="shared" si="46"/>
        <v>771000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771000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13.93205637874955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1668000</v>
      </c>
      <c r="I10" s="94">
        <v>1617062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1668000</v>
      </c>
      <c r="Q10" s="94">
        <f t="shared" ref="Q10:Q16" si="2">$I10      +$K10      +$M10      +$O10</f>
        <v>1617062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58.526315789473685</v>
      </c>
      <c r="U10" s="50">
        <f t="shared" ref="U10:U15" si="6">IF(($E10      =0),0,(($Q10      /$E10      )*100))</f>
        <v>56.739017543859646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1668000</v>
      </c>
      <c r="I16" s="97">
        <f t="shared" si="7"/>
        <v>1617062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1668000</v>
      </c>
      <c r="Q16" s="97">
        <f t="shared" si="2"/>
        <v>1617062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58.526315789473685</v>
      </c>
      <c r="U16" s="54">
        <f>IF((SUM($E9:$E13)+$E15)=0,0,(Q16/(SUM($E9:$E13)+$E15)*100))</f>
        <v>56.739017543859646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2775000</v>
      </c>
      <c r="C32" s="92">
        <v>0</v>
      </c>
      <c r="D32" s="92"/>
      <c r="E32" s="92">
        <f>$B32      +$C32      +$D32</f>
        <v>2775000</v>
      </c>
      <c r="F32" s="93">
        <v>2775000</v>
      </c>
      <c r="G32" s="94">
        <v>694000</v>
      </c>
      <c r="H32" s="93">
        <v>271000</v>
      </c>
      <c r="I32" s="94">
        <v>694000</v>
      </c>
      <c r="J32" s="93"/>
      <c r="K32" s="94"/>
      <c r="L32" s="93"/>
      <c r="M32" s="94"/>
      <c r="N32" s="93"/>
      <c r="O32" s="94"/>
      <c r="P32" s="93">
        <f>$H32      +$J32      +$L32      +$N32</f>
        <v>271000</v>
      </c>
      <c r="Q32" s="94">
        <f>$I32      +$K32      +$M32      +$O32</f>
        <v>694000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9.7657657657657655</v>
      </c>
      <c r="U32" s="50">
        <f>IF(($E32      =0),0,(($Q32      /$E32      )*100))</f>
        <v>25.009009009009009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2775000</v>
      </c>
      <c r="C33" s="95">
        <f>C32</f>
        <v>0</v>
      </c>
      <c r="D33" s="95"/>
      <c r="E33" s="95">
        <f>$B33      +$C33      +$D33</f>
        <v>2775000</v>
      </c>
      <c r="F33" s="96">
        <f t="shared" ref="F33:O33" si="17">F32</f>
        <v>2775000</v>
      </c>
      <c r="G33" s="97">
        <f t="shared" si="17"/>
        <v>694000</v>
      </c>
      <c r="H33" s="96">
        <f t="shared" si="17"/>
        <v>271000</v>
      </c>
      <c r="I33" s="97">
        <f t="shared" si="17"/>
        <v>694000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271000</v>
      </c>
      <c r="Q33" s="97">
        <f>$I33      +$K33      +$M33      +$O33</f>
        <v>694000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9.7657657657657655</v>
      </c>
      <c r="U33" s="54">
        <f>IF($E33   =0,0,($Q33   /$E33   )*100)</f>
        <v>25.009009009009009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27285000</v>
      </c>
      <c r="C36" s="92">
        <v>0</v>
      </c>
      <c r="D36" s="92"/>
      <c r="E36" s="92">
        <f t="shared" si="18"/>
        <v>27285000</v>
      </c>
      <c r="F36" s="93">
        <v>27285000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27285000</v>
      </c>
      <c r="C40" s="95">
        <f>SUM(C35:C39)</f>
        <v>0</v>
      </c>
      <c r="D40" s="95"/>
      <c r="E40" s="95">
        <f t="shared" si="18"/>
        <v>27285000</v>
      </c>
      <c r="F40" s="96">
        <f t="shared" ref="F40:O40" si="25">SUM(F35:F39)</f>
        <v>27285000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32910000</v>
      </c>
      <c r="C67" s="104">
        <f>SUM(C9:C15,C18:C23,C26:C29,C32,C35:C39,C42:C52,C55:C58,C61:C65)</f>
        <v>0</v>
      </c>
      <c r="D67" s="104"/>
      <c r="E67" s="104">
        <f t="shared" si="35"/>
        <v>32910000</v>
      </c>
      <c r="F67" s="105">
        <f t="shared" ref="F67:O67" si="43">SUM(F9:F15,F18:F23,F26:F29,F32,F35:F39,F42:F52,F55:F58,F61:F65)</f>
        <v>32910000</v>
      </c>
      <c r="G67" s="106">
        <f t="shared" si="43"/>
        <v>3544000</v>
      </c>
      <c r="H67" s="105">
        <f t="shared" si="43"/>
        <v>1939000</v>
      </c>
      <c r="I67" s="106">
        <f t="shared" si="43"/>
        <v>2311062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1939000</v>
      </c>
      <c r="Q67" s="106">
        <f t="shared" si="37"/>
        <v>2311062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34.471111111111114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41.085546666666666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31606000</v>
      </c>
      <c r="C69" s="92">
        <v>0</v>
      </c>
      <c r="D69" s="92"/>
      <c r="E69" s="92">
        <f>$B69      +$C69      +$D69</f>
        <v>31606000</v>
      </c>
      <c r="F69" s="93">
        <v>31606000</v>
      </c>
      <c r="G69" s="94">
        <v>12000000</v>
      </c>
      <c r="H69" s="93">
        <v>3839000</v>
      </c>
      <c r="I69" s="94">
        <v>3839117</v>
      </c>
      <c r="J69" s="93"/>
      <c r="K69" s="94"/>
      <c r="L69" s="93"/>
      <c r="M69" s="94"/>
      <c r="N69" s="93"/>
      <c r="O69" s="94"/>
      <c r="P69" s="93">
        <f>$H69      +$J69      +$L69      +$N69</f>
        <v>3839000</v>
      </c>
      <c r="Q69" s="94">
        <f>$I69      +$K69      +$M69      +$O69</f>
        <v>3839117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12.146427893437956</v>
      </c>
      <c r="U69" s="50">
        <f>IF(($E69      =0),0,(($Q69      /$E69      )*100))</f>
        <v>12.146798076314624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31606000</v>
      </c>
      <c r="C70" s="101">
        <f>C69</f>
        <v>0</v>
      </c>
      <c r="D70" s="101"/>
      <c r="E70" s="101">
        <f>$B70      +$C70      +$D70</f>
        <v>31606000</v>
      </c>
      <c r="F70" s="102">
        <f t="shared" ref="F70:O70" si="44">F69</f>
        <v>31606000</v>
      </c>
      <c r="G70" s="103">
        <f t="shared" si="44"/>
        <v>12000000</v>
      </c>
      <c r="H70" s="102">
        <f t="shared" si="44"/>
        <v>3839000</v>
      </c>
      <c r="I70" s="103">
        <f t="shared" si="44"/>
        <v>3839117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3839000</v>
      </c>
      <c r="Q70" s="103">
        <f>$I70      +$K70      +$M70      +$O70</f>
        <v>3839117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12.146427893437956</v>
      </c>
      <c r="U70" s="59">
        <f>IF($E70   =0,0,($Q70   /$E70 )*100)</f>
        <v>12.146798076314624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31606000</v>
      </c>
      <c r="C71" s="104">
        <f>C69</f>
        <v>0</v>
      </c>
      <c r="D71" s="104"/>
      <c r="E71" s="104">
        <f>$B71      +$C71      +$D71</f>
        <v>31606000</v>
      </c>
      <c r="F71" s="105">
        <f t="shared" ref="F71:O71" si="45">F69</f>
        <v>31606000</v>
      </c>
      <c r="G71" s="106">
        <f t="shared" si="45"/>
        <v>12000000</v>
      </c>
      <c r="H71" s="105">
        <f t="shared" si="45"/>
        <v>3839000</v>
      </c>
      <c r="I71" s="106">
        <f t="shared" si="45"/>
        <v>3839117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3839000</v>
      </c>
      <c r="Q71" s="106">
        <f>$I71      +$K71      +$M71      +$O71</f>
        <v>3839117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12.146427893437956</v>
      </c>
      <c r="U71" s="65">
        <f>IF($E71   =0,0,($Q71   /$E71   )*100)</f>
        <v>12.146798076314624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64516000</v>
      </c>
      <c r="C72" s="104">
        <f>SUM(C9:C15,C18:C23,C26:C29,C32,C35:C39,C42:C52,C55:C58,C61:C65,C69)</f>
        <v>0</v>
      </c>
      <c r="D72" s="104"/>
      <c r="E72" s="104">
        <f>$B72      +$C72      +$D72</f>
        <v>64516000</v>
      </c>
      <c r="F72" s="105">
        <f t="shared" ref="F72:O72" si="46">SUM(F9:F15,F18:F23,F26:F29,F32,F35:F39,F42:F52,F55:F58,F61:F65,F69)</f>
        <v>64516000</v>
      </c>
      <c r="G72" s="106">
        <f t="shared" si="46"/>
        <v>15544000</v>
      </c>
      <c r="H72" s="105">
        <f t="shared" si="46"/>
        <v>5778000</v>
      </c>
      <c r="I72" s="106">
        <f t="shared" si="46"/>
        <v>6150179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5778000</v>
      </c>
      <c r="Q72" s="106">
        <f>$I72      +$K72      +$M72      +$O72</f>
        <v>6150179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15.519325293438262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16.518973436115065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127000</v>
      </c>
      <c r="I10" s="94">
        <v>85000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127000</v>
      </c>
      <c r="Q10" s="94">
        <f t="shared" ref="Q10:Q16" si="2">$I10      +$K10      +$M10      +$O10</f>
        <v>85000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4.096774193548387</v>
      </c>
      <c r="U10" s="50">
        <f t="shared" ref="U10:U15" si="6">IF(($E10      =0),0,(($Q10      /$E10      )*100))</f>
        <v>2.741935483870968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43000000</v>
      </c>
      <c r="C13" s="92">
        <v>0</v>
      </c>
      <c r="D13" s="92"/>
      <c r="E13" s="92">
        <f t="shared" si="0"/>
        <v>43000000</v>
      </c>
      <c r="F13" s="93">
        <v>43000000</v>
      </c>
      <c r="G13" s="94">
        <v>28173000</v>
      </c>
      <c r="H13" s="93">
        <v>16511000</v>
      </c>
      <c r="I13" s="94">
        <v>11035861</v>
      </c>
      <c r="J13" s="93"/>
      <c r="K13" s="94"/>
      <c r="L13" s="93"/>
      <c r="M13" s="94"/>
      <c r="N13" s="93"/>
      <c r="O13" s="94"/>
      <c r="P13" s="93">
        <f t="shared" si="1"/>
        <v>16511000</v>
      </c>
      <c r="Q13" s="94">
        <f t="shared" si="2"/>
        <v>11035861</v>
      </c>
      <c r="R13" s="48">
        <f t="shared" si="3"/>
        <v>0</v>
      </c>
      <c r="S13" s="49">
        <f t="shared" si="4"/>
        <v>0</v>
      </c>
      <c r="T13" s="48">
        <f t="shared" si="5"/>
        <v>38.397674418604652</v>
      </c>
      <c r="U13" s="50">
        <f t="shared" si="6"/>
        <v>25.664793023255818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2400000</v>
      </c>
      <c r="C14" s="92">
        <v>0</v>
      </c>
      <c r="D14" s="92"/>
      <c r="E14" s="92">
        <f t="shared" si="0"/>
        <v>2400000</v>
      </c>
      <c r="F14" s="93">
        <v>2400000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48500000</v>
      </c>
      <c r="C16" s="95">
        <f>SUM(C9:C15)</f>
        <v>0</v>
      </c>
      <c r="D16" s="95"/>
      <c r="E16" s="95">
        <f t="shared" si="0"/>
        <v>48500000</v>
      </c>
      <c r="F16" s="96">
        <f t="shared" ref="F16:O16" si="7">SUM(F9:F15)</f>
        <v>48500000</v>
      </c>
      <c r="G16" s="97">
        <f t="shared" si="7"/>
        <v>31273000</v>
      </c>
      <c r="H16" s="96">
        <f t="shared" si="7"/>
        <v>16638000</v>
      </c>
      <c r="I16" s="97">
        <f t="shared" si="7"/>
        <v>11120861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16638000</v>
      </c>
      <c r="Q16" s="97">
        <f t="shared" si="2"/>
        <v>11120861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36.091106290672457</v>
      </c>
      <c r="U16" s="54">
        <f>IF((SUM($E9:$E13)+$E15)=0,0,(Q16/(SUM($E9:$E13)+$E15)*100))</f>
        <v>24.123342733188721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1786000</v>
      </c>
      <c r="C32" s="92">
        <v>0</v>
      </c>
      <c r="D32" s="92"/>
      <c r="E32" s="92">
        <f>$B32      +$C32      +$D32</f>
        <v>1786000</v>
      </c>
      <c r="F32" s="93">
        <v>1786000</v>
      </c>
      <c r="G32" s="94">
        <v>447000</v>
      </c>
      <c r="H32" s="93">
        <v>348000</v>
      </c>
      <c r="I32" s="94">
        <v>283600</v>
      </c>
      <c r="J32" s="93"/>
      <c r="K32" s="94"/>
      <c r="L32" s="93"/>
      <c r="M32" s="94"/>
      <c r="N32" s="93"/>
      <c r="O32" s="94"/>
      <c r="P32" s="93">
        <f>$H32      +$J32      +$L32      +$N32</f>
        <v>348000</v>
      </c>
      <c r="Q32" s="94">
        <f>$I32      +$K32      +$M32      +$O32</f>
        <v>283600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19.48488241881299</v>
      </c>
      <c r="U32" s="50">
        <f>IF(($E32      =0),0,(($Q32      /$E32      )*100))</f>
        <v>15.879059350503919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1786000</v>
      </c>
      <c r="C33" s="95">
        <f>C32</f>
        <v>0</v>
      </c>
      <c r="D33" s="95"/>
      <c r="E33" s="95">
        <f>$B33      +$C33      +$D33</f>
        <v>1786000</v>
      </c>
      <c r="F33" s="96">
        <f t="shared" ref="F33:O33" si="17">F32</f>
        <v>1786000</v>
      </c>
      <c r="G33" s="97">
        <f t="shared" si="17"/>
        <v>447000</v>
      </c>
      <c r="H33" s="96">
        <f t="shared" si="17"/>
        <v>348000</v>
      </c>
      <c r="I33" s="97">
        <f t="shared" si="17"/>
        <v>283600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348000</v>
      </c>
      <c r="Q33" s="97">
        <f>$I33      +$K33      +$M33      +$O33</f>
        <v>283600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19.48488241881299</v>
      </c>
      <c r="U33" s="54">
        <f>IF($E33   =0,0,($Q33   /$E33   )*100)</f>
        <v>15.879059350503919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26707000</v>
      </c>
      <c r="C35" s="92">
        <v>0</v>
      </c>
      <c r="D35" s="92"/>
      <c r="E35" s="92">
        <f t="shared" ref="E35:E40" si="18">$B35      +$C35      +$D35</f>
        <v>26707000</v>
      </c>
      <c r="F35" s="93">
        <v>26707000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24577000</v>
      </c>
      <c r="C36" s="92">
        <v>0</v>
      </c>
      <c r="D36" s="92"/>
      <c r="E36" s="92">
        <f t="shared" si="18"/>
        <v>24577000</v>
      </c>
      <c r="F36" s="93">
        <v>24577000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51284000</v>
      </c>
      <c r="C40" s="95">
        <f>SUM(C35:C39)</f>
        <v>0</v>
      </c>
      <c r="D40" s="95"/>
      <c r="E40" s="95">
        <f t="shared" si="18"/>
        <v>51284000</v>
      </c>
      <c r="F40" s="96">
        <f t="shared" ref="F40:O40" si="25">SUM(F35:F39)</f>
        <v>51284000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5000000</v>
      </c>
      <c r="H51" s="93">
        <v>564000</v>
      </c>
      <c r="I51" s="94">
        <v>230582</v>
      </c>
      <c r="J51" s="93"/>
      <c r="K51" s="94"/>
      <c r="L51" s="93"/>
      <c r="M51" s="94"/>
      <c r="N51" s="93"/>
      <c r="O51" s="94"/>
      <c r="P51" s="93">
        <f t="shared" si="27"/>
        <v>564000</v>
      </c>
      <c r="Q51" s="94">
        <f t="shared" si="28"/>
        <v>230582</v>
      </c>
      <c r="R51" s="48">
        <f t="shared" si="29"/>
        <v>0</v>
      </c>
      <c r="S51" s="49">
        <f t="shared" si="30"/>
        <v>0</v>
      </c>
      <c r="T51" s="48">
        <f t="shared" si="31"/>
        <v>5.64</v>
      </c>
      <c r="U51" s="50">
        <f t="shared" si="32"/>
        <v>2.3058200000000002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5000000</v>
      </c>
      <c r="H53" s="96">
        <f t="shared" si="33"/>
        <v>564000</v>
      </c>
      <c r="I53" s="97">
        <f t="shared" si="33"/>
        <v>230582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564000</v>
      </c>
      <c r="Q53" s="97">
        <f t="shared" si="28"/>
        <v>230582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5.64</v>
      </c>
      <c r="U53" s="54">
        <f>IF((+$E43+$E45+$E47+$E48+$E51) =0,0,(Q53   /(+$E43+$E45+$E47+$E48+$E51) )*100)</f>
        <v>2.3058200000000002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111570000</v>
      </c>
      <c r="C67" s="104">
        <f>SUM(C9:C15,C18:C23,C26:C29,C32,C35:C39,C42:C52,C55:C58,C61:C65)</f>
        <v>0</v>
      </c>
      <c r="D67" s="104"/>
      <c r="E67" s="104">
        <f t="shared" si="35"/>
        <v>111570000</v>
      </c>
      <c r="F67" s="105">
        <f t="shared" ref="F67:O67" si="43">SUM(F9:F15,F18:F23,F26:F29,F32,F35:F39,F42:F52,F55:F58,F61:F65)</f>
        <v>111570000</v>
      </c>
      <c r="G67" s="106">
        <f t="shared" si="43"/>
        <v>36720000</v>
      </c>
      <c r="H67" s="105">
        <f t="shared" si="43"/>
        <v>17550000</v>
      </c>
      <c r="I67" s="106">
        <f t="shared" si="43"/>
        <v>11635043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17550000</v>
      </c>
      <c r="Q67" s="106">
        <f t="shared" si="37"/>
        <v>11635043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20.746397456054282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13.754143959902121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92551000</v>
      </c>
      <c r="C69" s="92">
        <v>0</v>
      </c>
      <c r="D69" s="92"/>
      <c r="E69" s="92">
        <f>$B69      +$C69      +$D69</f>
        <v>92551000</v>
      </c>
      <c r="F69" s="93">
        <v>92551000</v>
      </c>
      <c r="G69" s="94">
        <v>42576000</v>
      </c>
      <c r="H69" s="93">
        <v>30389000</v>
      </c>
      <c r="I69" s="94">
        <v>12663703</v>
      </c>
      <c r="J69" s="93"/>
      <c r="K69" s="94"/>
      <c r="L69" s="93"/>
      <c r="M69" s="94"/>
      <c r="N69" s="93"/>
      <c r="O69" s="94"/>
      <c r="P69" s="93">
        <f>$H69      +$J69      +$L69      +$N69</f>
        <v>30389000</v>
      </c>
      <c r="Q69" s="94">
        <f>$I69      +$K69      +$M69      +$O69</f>
        <v>12663703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32.834869423344962</v>
      </c>
      <c r="U69" s="50">
        <f>IF(($E69      =0),0,(($Q69      /$E69      )*100))</f>
        <v>13.682945619172132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92551000</v>
      </c>
      <c r="C70" s="101">
        <f>C69</f>
        <v>0</v>
      </c>
      <c r="D70" s="101"/>
      <c r="E70" s="101">
        <f>$B70      +$C70      +$D70</f>
        <v>92551000</v>
      </c>
      <c r="F70" s="102">
        <f t="shared" ref="F70:O70" si="44">F69</f>
        <v>92551000</v>
      </c>
      <c r="G70" s="103">
        <f t="shared" si="44"/>
        <v>42576000</v>
      </c>
      <c r="H70" s="102">
        <f t="shared" si="44"/>
        <v>30389000</v>
      </c>
      <c r="I70" s="103">
        <f t="shared" si="44"/>
        <v>12663703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30389000</v>
      </c>
      <c r="Q70" s="103">
        <f>$I70      +$K70      +$M70      +$O70</f>
        <v>12663703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32.834869423344962</v>
      </c>
      <c r="U70" s="59">
        <f>IF($E70   =0,0,($Q70   /$E70 )*100)</f>
        <v>13.682945619172132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92551000</v>
      </c>
      <c r="C71" s="104">
        <f>C69</f>
        <v>0</v>
      </c>
      <c r="D71" s="104"/>
      <c r="E71" s="104">
        <f>$B71      +$C71      +$D71</f>
        <v>92551000</v>
      </c>
      <c r="F71" s="105">
        <f t="shared" ref="F71:O71" si="45">F69</f>
        <v>92551000</v>
      </c>
      <c r="G71" s="106">
        <f t="shared" si="45"/>
        <v>42576000</v>
      </c>
      <c r="H71" s="105">
        <f t="shared" si="45"/>
        <v>30389000</v>
      </c>
      <c r="I71" s="106">
        <f t="shared" si="45"/>
        <v>12663703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30389000</v>
      </c>
      <c r="Q71" s="106">
        <f>$I71      +$K71      +$M71      +$O71</f>
        <v>12663703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32.834869423344962</v>
      </c>
      <c r="U71" s="65">
        <f>IF($E71   =0,0,($Q71   /$E71   )*100)</f>
        <v>13.682945619172132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204121000</v>
      </c>
      <c r="C72" s="104">
        <f>SUM(C9:C15,C18:C23,C26:C29,C32,C35:C39,C42:C52,C55:C58,C61:C65,C69)</f>
        <v>0</v>
      </c>
      <c r="D72" s="104"/>
      <c r="E72" s="104">
        <f>$B72      +$C72      +$D72</f>
        <v>204121000</v>
      </c>
      <c r="F72" s="105">
        <f t="shared" ref="F72:O72" si="46">SUM(F9:F15,F18:F23,F26:F29,F32,F35:F39,F42:F52,F55:F58,F61:F65,F69)</f>
        <v>204121000</v>
      </c>
      <c r="G72" s="106">
        <f t="shared" si="46"/>
        <v>79296000</v>
      </c>
      <c r="H72" s="105">
        <f t="shared" si="46"/>
        <v>47939000</v>
      </c>
      <c r="I72" s="106">
        <f t="shared" si="46"/>
        <v>24298746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47939000</v>
      </c>
      <c r="Q72" s="106">
        <f>$I72      +$K72      +$M72      +$O72</f>
        <v>24298746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27.062164115070225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13.716945535835254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50000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50000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1.6129032258064515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50000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1.6129032258064515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1386000</v>
      </c>
      <c r="C32" s="92">
        <v>0</v>
      </c>
      <c r="D32" s="92"/>
      <c r="E32" s="92">
        <f>$B32      +$C32      +$D32</f>
        <v>1386000</v>
      </c>
      <c r="F32" s="93">
        <v>1386000</v>
      </c>
      <c r="G32" s="94">
        <v>347000</v>
      </c>
      <c r="H32" s="93">
        <v>311000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311000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22.438672438672437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1386000</v>
      </c>
      <c r="C33" s="95">
        <f>C32</f>
        <v>0</v>
      </c>
      <c r="D33" s="95"/>
      <c r="E33" s="95">
        <f>$B33      +$C33      +$D33</f>
        <v>1386000</v>
      </c>
      <c r="F33" s="96">
        <f t="shared" ref="F33:O33" si="17">F32</f>
        <v>1386000</v>
      </c>
      <c r="G33" s="97">
        <f t="shared" si="17"/>
        <v>347000</v>
      </c>
      <c r="H33" s="96">
        <f t="shared" si="17"/>
        <v>311000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311000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22.438672438672437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20461000</v>
      </c>
      <c r="C36" s="92">
        <v>0</v>
      </c>
      <c r="D36" s="92"/>
      <c r="E36" s="92">
        <f t="shared" si="18"/>
        <v>20461000</v>
      </c>
      <c r="F36" s="93">
        <v>20461000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20461000</v>
      </c>
      <c r="C40" s="95">
        <f>SUM(C35:C39)</f>
        <v>0</v>
      </c>
      <c r="D40" s="95"/>
      <c r="E40" s="95">
        <f t="shared" si="18"/>
        <v>20461000</v>
      </c>
      <c r="F40" s="96">
        <f t="shared" ref="F40:O40" si="25">SUM(F35:F39)</f>
        <v>20461000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0</v>
      </c>
      <c r="D51" s="92"/>
      <c r="E51" s="92">
        <f t="shared" si="26"/>
        <v>30000000</v>
      </c>
      <c r="F51" s="93">
        <v>30000000</v>
      </c>
      <c r="G51" s="94">
        <v>30000000</v>
      </c>
      <c r="H51" s="93">
        <v>7256000</v>
      </c>
      <c r="I51" s="94"/>
      <c r="J51" s="93"/>
      <c r="K51" s="94"/>
      <c r="L51" s="93"/>
      <c r="M51" s="94"/>
      <c r="N51" s="93"/>
      <c r="O51" s="94"/>
      <c r="P51" s="93">
        <f t="shared" si="27"/>
        <v>7256000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24.186666666666667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0</v>
      </c>
      <c r="D53" s="95"/>
      <c r="E53" s="95">
        <f t="shared" si="26"/>
        <v>30000000</v>
      </c>
      <c r="F53" s="96">
        <f t="shared" ref="F53:O53" si="33">SUM(F42:F52)</f>
        <v>30000000</v>
      </c>
      <c r="G53" s="97">
        <f t="shared" si="33"/>
        <v>30000000</v>
      </c>
      <c r="H53" s="96">
        <f t="shared" si="33"/>
        <v>7256000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7256000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24.186666666666667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54947000</v>
      </c>
      <c r="C67" s="104">
        <f>SUM(C9:C15,C18:C23,C26:C29,C32,C35:C39,C42:C52,C55:C58,C61:C65)</f>
        <v>0</v>
      </c>
      <c r="D67" s="104"/>
      <c r="E67" s="104">
        <f t="shared" si="35"/>
        <v>54947000</v>
      </c>
      <c r="F67" s="105">
        <f t="shared" ref="F67:O67" si="43">SUM(F9:F15,F18:F23,F26:F29,F32,F35:F39,F42:F52,F55:F58,F61:F65)</f>
        <v>54947000</v>
      </c>
      <c r="G67" s="106">
        <f t="shared" si="43"/>
        <v>33447000</v>
      </c>
      <c r="H67" s="105">
        <f t="shared" si="43"/>
        <v>7617000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7617000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22.087223800962711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39632000</v>
      </c>
      <c r="C69" s="92">
        <v>0</v>
      </c>
      <c r="D69" s="92"/>
      <c r="E69" s="92">
        <f>$B69      +$C69      +$D69</f>
        <v>39632000</v>
      </c>
      <c r="F69" s="93">
        <v>39632000</v>
      </c>
      <c r="G69" s="94">
        <v>13871000</v>
      </c>
      <c r="H69" s="93">
        <v>8618000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8618000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21.745054501413001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39632000</v>
      </c>
      <c r="C70" s="101">
        <f>C69</f>
        <v>0</v>
      </c>
      <c r="D70" s="101"/>
      <c r="E70" s="101">
        <f>$B70      +$C70      +$D70</f>
        <v>39632000</v>
      </c>
      <c r="F70" s="102">
        <f t="shared" ref="F70:O70" si="44">F69</f>
        <v>39632000</v>
      </c>
      <c r="G70" s="103">
        <f t="shared" si="44"/>
        <v>13871000</v>
      </c>
      <c r="H70" s="102">
        <f t="shared" si="44"/>
        <v>8618000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8618000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21.745054501413001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39632000</v>
      </c>
      <c r="C71" s="104">
        <f>C69</f>
        <v>0</v>
      </c>
      <c r="D71" s="104"/>
      <c r="E71" s="104">
        <f>$B71      +$C71      +$D71</f>
        <v>39632000</v>
      </c>
      <c r="F71" s="105">
        <f t="shared" ref="F71:O71" si="45">F69</f>
        <v>39632000</v>
      </c>
      <c r="G71" s="106">
        <f t="shared" si="45"/>
        <v>13871000</v>
      </c>
      <c r="H71" s="105">
        <f t="shared" si="45"/>
        <v>8618000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8618000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21.745054501413001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94579000</v>
      </c>
      <c r="C72" s="104">
        <f>SUM(C9:C15,C18:C23,C26:C29,C32,C35:C39,C42:C52,C55:C58,C61:C65,C69)</f>
        <v>0</v>
      </c>
      <c r="D72" s="104"/>
      <c r="E72" s="104">
        <f>$B72      +$C72      +$D72</f>
        <v>94579000</v>
      </c>
      <c r="F72" s="105">
        <f t="shared" ref="F72:O72" si="46">SUM(F9:F15,F18:F23,F26:F29,F32,F35:F39,F42:F52,F55:F58,F61:F65,F69)</f>
        <v>94579000</v>
      </c>
      <c r="G72" s="106">
        <f t="shared" si="46"/>
        <v>47318000</v>
      </c>
      <c r="H72" s="105">
        <f t="shared" si="46"/>
        <v>16235000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16235000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21.904260773361397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395000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395000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13.166666666666666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4000000</v>
      </c>
      <c r="C16" s="95">
        <f>SUM(C9:C15)</f>
        <v>0</v>
      </c>
      <c r="D16" s="95"/>
      <c r="E16" s="95">
        <f t="shared" si="0"/>
        <v>4000000</v>
      </c>
      <c r="F16" s="96">
        <f t="shared" ref="F16:O16" si="7">SUM(F9:F15)</f>
        <v>4000000</v>
      </c>
      <c r="G16" s="97">
        <f t="shared" si="7"/>
        <v>3000000</v>
      </c>
      <c r="H16" s="96">
        <f t="shared" si="7"/>
        <v>395000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395000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13.166666666666666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2204000</v>
      </c>
      <c r="C32" s="92">
        <v>0</v>
      </c>
      <c r="D32" s="92"/>
      <c r="E32" s="92">
        <f>$B32      +$C32      +$D32</f>
        <v>2204000</v>
      </c>
      <c r="F32" s="93">
        <v>2204000</v>
      </c>
      <c r="G32" s="94">
        <v>551000</v>
      </c>
      <c r="H32" s="93">
        <v>309000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309000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14.019963702359348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2204000</v>
      </c>
      <c r="C33" s="95">
        <f>C32</f>
        <v>0</v>
      </c>
      <c r="D33" s="95"/>
      <c r="E33" s="95">
        <f>$B33      +$C33      +$D33</f>
        <v>2204000</v>
      </c>
      <c r="F33" s="96">
        <f t="shared" ref="F33:O33" si="17">F32</f>
        <v>2204000</v>
      </c>
      <c r="G33" s="97">
        <f t="shared" si="17"/>
        <v>551000</v>
      </c>
      <c r="H33" s="96">
        <f t="shared" si="17"/>
        <v>309000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14.019963702359348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</v>
      </c>
      <c r="C35" s="92">
        <v>0</v>
      </c>
      <c r="D35" s="92"/>
      <c r="E35" s="92">
        <f t="shared" ref="E35:E40" si="18">$B35      +$C35      +$D35</f>
        <v>200000</v>
      </c>
      <c r="F35" s="93">
        <v>200000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392000</v>
      </c>
      <c r="C36" s="92">
        <v>0</v>
      </c>
      <c r="D36" s="92"/>
      <c r="E36" s="92">
        <f t="shared" si="18"/>
        <v>392000</v>
      </c>
      <c r="F36" s="93">
        <v>392000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4592000</v>
      </c>
      <c r="C40" s="95">
        <f>SUM(C35:C39)</f>
        <v>0</v>
      </c>
      <c r="D40" s="95"/>
      <c r="E40" s="95">
        <f t="shared" si="18"/>
        <v>4592000</v>
      </c>
      <c r="F40" s="96">
        <f t="shared" ref="F40:O40" si="25">SUM(F35:F39)</f>
        <v>4592000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44493000</v>
      </c>
      <c r="C44" s="92">
        <v>0</v>
      </c>
      <c r="D44" s="92"/>
      <c r="E44" s="92">
        <f t="shared" si="26"/>
        <v>44493000</v>
      </c>
      <c r="F44" s="93">
        <v>44493000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59493000</v>
      </c>
      <c r="C53" s="95">
        <f>SUM(C42:C52)</f>
        <v>0</v>
      </c>
      <c r="D53" s="95"/>
      <c r="E53" s="95">
        <f t="shared" si="26"/>
        <v>59493000</v>
      </c>
      <c r="F53" s="96">
        <f t="shared" ref="F53:O53" si="33">SUM(F42:F52)</f>
        <v>59493000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70289000</v>
      </c>
      <c r="C67" s="104">
        <f>SUM(C9:C15,C18:C23,C26:C29,C32,C35:C39,C42:C52,C55:C58,C61:C65)</f>
        <v>0</v>
      </c>
      <c r="D67" s="104"/>
      <c r="E67" s="104">
        <f t="shared" si="35"/>
        <v>70289000</v>
      </c>
      <c r="F67" s="105">
        <f t="shared" ref="F67:O67" si="43">SUM(F9:F15,F18:F23,F26:F29,F32,F35:F39,F42:F52,F55:F58,F61:F65)</f>
        <v>70289000</v>
      </c>
      <c r="G67" s="106">
        <f t="shared" si="43"/>
        <v>4551000</v>
      </c>
      <c r="H67" s="105">
        <f t="shared" si="43"/>
        <v>704000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704000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2.8847729880347486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70475000</v>
      </c>
      <c r="C69" s="92">
        <v>0</v>
      </c>
      <c r="D69" s="92"/>
      <c r="E69" s="92">
        <f>$B69      +$C69      +$D69</f>
        <v>70475000</v>
      </c>
      <c r="F69" s="93">
        <v>70475000</v>
      </c>
      <c r="G69" s="94">
        <v>17488000</v>
      </c>
      <c r="H69" s="93">
        <v>9584000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9584000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13.599148634267472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70475000</v>
      </c>
      <c r="C70" s="101">
        <f>C69</f>
        <v>0</v>
      </c>
      <c r="D70" s="101"/>
      <c r="E70" s="101">
        <f>$B70      +$C70      +$D70</f>
        <v>70475000</v>
      </c>
      <c r="F70" s="102">
        <f t="shared" ref="F70:O70" si="44">F69</f>
        <v>70475000</v>
      </c>
      <c r="G70" s="103">
        <f t="shared" si="44"/>
        <v>17488000</v>
      </c>
      <c r="H70" s="102">
        <f t="shared" si="44"/>
        <v>9584000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9584000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13.599148634267472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70475000</v>
      </c>
      <c r="C71" s="104">
        <f>C69</f>
        <v>0</v>
      </c>
      <c r="D71" s="104"/>
      <c r="E71" s="104">
        <f>$B71      +$C71      +$D71</f>
        <v>70475000</v>
      </c>
      <c r="F71" s="105">
        <f t="shared" ref="F71:O71" si="45">F69</f>
        <v>70475000</v>
      </c>
      <c r="G71" s="106">
        <f t="shared" si="45"/>
        <v>17488000</v>
      </c>
      <c r="H71" s="105">
        <f t="shared" si="45"/>
        <v>9584000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9584000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13.599148634267472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140764000</v>
      </c>
      <c r="C72" s="104">
        <f>SUM(C9:C15,C18:C23,C26:C29,C32,C35:C39,C42:C52,C55:C58,C61:C65,C69)</f>
        <v>0</v>
      </c>
      <c r="D72" s="104"/>
      <c r="E72" s="104">
        <f>$B72      +$C72      +$D72</f>
        <v>140764000</v>
      </c>
      <c r="F72" s="105">
        <f t="shared" ref="F72:O72" si="46">SUM(F9:F15,F18:F23,F26:F29,F32,F35:F39,F42:F52,F55:F58,F61:F65,F69)</f>
        <v>140764000</v>
      </c>
      <c r="G72" s="106">
        <f t="shared" si="46"/>
        <v>22039000</v>
      </c>
      <c r="H72" s="105">
        <f t="shared" si="46"/>
        <v>10288000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10288000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10.843284604601651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4020000</v>
      </c>
      <c r="C19" s="92">
        <v>0</v>
      </c>
      <c r="D19" s="92"/>
      <c r="E19" s="92">
        <f t="shared" si="8"/>
        <v>4020000</v>
      </c>
      <c r="F19" s="93">
        <v>4020000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4020000</v>
      </c>
      <c r="C24" s="95">
        <f>SUM(C18:C23)</f>
        <v>0</v>
      </c>
      <c r="D24" s="95"/>
      <c r="E24" s="95">
        <f t="shared" si="8"/>
        <v>4020000</v>
      </c>
      <c r="F24" s="96">
        <f t="shared" ref="F24:O24" si="15">SUM(F18:F23)</f>
        <v>4020000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2596000</v>
      </c>
      <c r="C29" s="92">
        <v>0</v>
      </c>
      <c r="D29" s="92"/>
      <c r="E29" s="92">
        <f>$B29      +$C29      +$D29</f>
        <v>2596000</v>
      </c>
      <c r="F29" s="93">
        <v>2596000</v>
      </c>
      <c r="G29" s="94">
        <v>1817000</v>
      </c>
      <c r="H29" s="93"/>
      <c r="I29" s="94">
        <v>-1817000</v>
      </c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-1817000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-69.992295839753467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2596000</v>
      </c>
      <c r="C30" s="95">
        <f>SUM(C26:C29)</f>
        <v>0</v>
      </c>
      <c r="D30" s="95"/>
      <c r="E30" s="95">
        <f>$B30      +$C30      +$D30</f>
        <v>2596000</v>
      </c>
      <c r="F30" s="96">
        <f t="shared" ref="F30:O30" si="16">SUM(F26:F29)</f>
        <v>2596000</v>
      </c>
      <c r="G30" s="97">
        <f t="shared" si="16"/>
        <v>1817000</v>
      </c>
      <c r="H30" s="96">
        <f t="shared" si="16"/>
        <v>0</v>
      </c>
      <c r="I30" s="97">
        <f t="shared" si="16"/>
        <v>-1817000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-1817000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-69.992295839753467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2140000</v>
      </c>
      <c r="C32" s="92">
        <v>0</v>
      </c>
      <c r="D32" s="92"/>
      <c r="E32" s="92">
        <f>$B32      +$C32      +$D32</f>
        <v>2140000</v>
      </c>
      <c r="F32" s="93">
        <v>2140000</v>
      </c>
      <c r="G32" s="94">
        <v>535000</v>
      </c>
      <c r="H32" s="93">
        <v>342000</v>
      </c>
      <c r="I32" s="94">
        <v>-535000</v>
      </c>
      <c r="J32" s="93"/>
      <c r="K32" s="94"/>
      <c r="L32" s="93"/>
      <c r="M32" s="94"/>
      <c r="N32" s="93"/>
      <c r="O32" s="94"/>
      <c r="P32" s="93">
        <f>$H32      +$J32      +$L32      +$N32</f>
        <v>342000</v>
      </c>
      <c r="Q32" s="94">
        <f>$I32      +$K32      +$M32      +$O32</f>
        <v>-535000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15.981308411214954</v>
      </c>
      <c r="U32" s="50">
        <f>IF(($E32      =0),0,(($Q32      /$E32      )*100))</f>
        <v>-25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2140000</v>
      </c>
      <c r="C33" s="95">
        <f>C32</f>
        <v>0</v>
      </c>
      <c r="D33" s="95"/>
      <c r="E33" s="95">
        <f>$B33      +$C33      +$D33</f>
        <v>2140000</v>
      </c>
      <c r="F33" s="96">
        <f t="shared" ref="F33:O33" si="17">F32</f>
        <v>2140000</v>
      </c>
      <c r="G33" s="97">
        <f t="shared" si="17"/>
        <v>535000</v>
      </c>
      <c r="H33" s="96">
        <f t="shared" si="17"/>
        <v>342000</v>
      </c>
      <c r="I33" s="97">
        <f t="shared" si="17"/>
        <v>-535000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342000</v>
      </c>
      <c r="Q33" s="97">
        <f>$I33      +$K33      +$M33      +$O33</f>
        <v>-535000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15.981308411214954</v>
      </c>
      <c r="U33" s="54">
        <f>IF($E33   =0,0,($Q33   /$E33   )*100)</f>
        <v>-25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90000000</v>
      </c>
      <c r="C44" s="92">
        <v>0</v>
      </c>
      <c r="D44" s="92"/>
      <c r="E44" s="92">
        <f t="shared" si="26"/>
        <v>90000000</v>
      </c>
      <c r="F44" s="93">
        <v>90000000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76529000</v>
      </c>
      <c r="C52" s="92">
        <v>0</v>
      </c>
      <c r="D52" s="92"/>
      <c r="E52" s="92">
        <f t="shared" si="26"/>
        <v>76529000</v>
      </c>
      <c r="F52" s="93">
        <v>76529000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166529000</v>
      </c>
      <c r="C53" s="95">
        <f>SUM(C42:C52)</f>
        <v>0</v>
      </c>
      <c r="D53" s="95"/>
      <c r="E53" s="95">
        <f t="shared" si="26"/>
        <v>166529000</v>
      </c>
      <c r="F53" s="96">
        <f t="shared" ref="F53:O53" si="33">SUM(F42:F52)</f>
        <v>166529000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178135000</v>
      </c>
      <c r="C67" s="104">
        <f>SUM(C9:C15,C18:C23,C26:C29,C32,C35:C39,C42:C52,C55:C58,C61:C65)</f>
        <v>0</v>
      </c>
      <c r="D67" s="104"/>
      <c r="E67" s="104">
        <f t="shared" si="35"/>
        <v>178135000</v>
      </c>
      <c r="F67" s="105">
        <f t="shared" ref="F67:O67" si="43">SUM(F9:F15,F18:F23,F26:F29,F32,F35:F39,F42:F52,F55:F58,F61:F65)</f>
        <v>178135000</v>
      </c>
      <c r="G67" s="106">
        <f t="shared" si="43"/>
        <v>5202000</v>
      </c>
      <c r="H67" s="105">
        <f t="shared" si="43"/>
        <v>342000</v>
      </c>
      <c r="I67" s="106">
        <f t="shared" si="43"/>
        <v>-2352000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342000</v>
      </c>
      <c r="Q67" s="106">
        <f t="shared" si="37"/>
        <v>-2352000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4.5083047719483256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-31.004481940416557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317573000</v>
      </c>
      <c r="C69" s="92">
        <v>0</v>
      </c>
      <c r="D69" s="92"/>
      <c r="E69" s="92">
        <f>$B69      +$C69      +$D69</f>
        <v>317573000</v>
      </c>
      <c r="F69" s="93">
        <v>317573000</v>
      </c>
      <c r="G69" s="94">
        <v>147478000</v>
      </c>
      <c r="H69" s="93">
        <v>73748000</v>
      </c>
      <c r="I69" s="94">
        <v>-147478000</v>
      </c>
      <c r="J69" s="93"/>
      <c r="K69" s="94"/>
      <c r="L69" s="93"/>
      <c r="M69" s="94"/>
      <c r="N69" s="93"/>
      <c r="O69" s="94"/>
      <c r="P69" s="93">
        <f>$H69      +$J69      +$L69      +$N69</f>
        <v>73748000</v>
      </c>
      <c r="Q69" s="94">
        <f>$I69      +$K69      +$M69      +$O69</f>
        <v>-147478000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23.222377217206752</v>
      </c>
      <c r="U69" s="50">
        <f>IF(($E69      =0),0,(($Q69      /$E69      )*100))</f>
        <v>-46.439086446265897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317573000</v>
      </c>
      <c r="C70" s="101">
        <f>C69</f>
        <v>0</v>
      </c>
      <c r="D70" s="101"/>
      <c r="E70" s="101">
        <f>$B70      +$C70      +$D70</f>
        <v>317573000</v>
      </c>
      <c r="F70" s="102">
        <f t="shared" ref="F70:O70" si="44">F69</f>
        <v>317573000</v>
      </c>
      <c r="G70" s="103">
        <f t="shared" si="44"/>
        <v>147478000</v>
      </c>
      <c r="H70" s="102">
        <f t="shared" si="44"/>
        <v>73748000</v>
      </c>
      <c r="I70" s="103">
        <f t="shared" si="44"/>
        <v>-147478000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73748000</v>
      </c>
      <c r="Q70" s="103">
        <f>$I70      +$K70      +$M70      +$O70</f>
        <v>-147478000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23.222377217206752</v>
      </c>
      <c r="U70" s="59">
        <f>IF($E70   =0,0,($Q70   /$E70 )*100)</f>
        <v>-46.439086446265897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317573000</v>
      </c>
      <c r="C71" s="104">
        <f>C69</f>
        <v>0</v>
      </c>
      <c r="D71" s="104"/>
      <c r="E71" s="104">
        <f>$B71      +$C71      +$D71</f>
        <v>317573000</v>
      </c>
      <c r="F71" s="105">
        <f t="shared" ref="F71:O71" si="45">F69</f>
        <v>317573000</v>
      </c>
      <c r="G71" s="106">
        <f t="shared" si="45"/>
        <v>147478000</v>
      </c>
      <c r="H71" s="105">
        <f t="shared" si="45"/>
        <v>73748000</v>
      </c>
      <c r="I71" s="106">
        <f t="shared" si="45"/>
        <v>-147478000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73748000</v>
      </c>
      <c r="Q71" s="106">
        <f>$I71      +$K71      +$M71      +$O71</f>
        <v>-147478000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23.222377217206752</v>
      </c>
      <c r="U71" s="65">
        <f>IF($E71   =0,0,($Q71   /$E71   )*100)</f>
        <v>-46.439086446265897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495708000</v>
      </c>
      <c r="C72" s="104">
        <f>SUM(C9:C15,C18:C23,C26:C29,C32,C35:C39,C42:C52,C55:C58,C61:C65,C69)</f>
        <v>0</v>
      </c>
      <c r="D72" s="104"/>
      <c r="E72" s="104">
        <f>$B72      +$C72      +$D72</f>
        <v>495708000</v>
      </c>
      <c r="F72" s="105">
        <f t="shared" ref="F72:O72" si="46">SUM(F9:F15,F18:F23,F26:F29,F32,F35:F39,F42:F52,F55:F58,F61:F65,F69)</f>
        <v>495708000</v>
      </c>
      <c r="G72" s="106">
        <f t="shared" si="46"/>
        <v>152680000</v>
      </c>
      <c r="H72" s="105">
        <f t="shared" si="46"/>
        <v>74090000</v>
      </c>
      <c r="I72" s="106">
        <f t="shared" si="46"/>
        <v>-149830000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74090000</v>
      </c>
      <c r="Q72" s="106">
        <f>$I72      +$K72      +$M72      +$O72</f>
        <v>-149830000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22.785775574411289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-46.078995199271738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3031000</v>
      </c>
      <c r="C19" s="92">
        <v>0</v>
      </c>
      <c r="D19" s="92"/>
      <c r="E19" s="92">
        <f t="shared" si="8"/>
        <v>3031000</v>
      </c>
      <c r="F19" s="93">
        <v>3031000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3031000</v>
      </c>
      <c r="C24" s="95">
        <f>SUM(C18:C23)</f>
        <v>0</v>
      </c>
      <c r="D24" s="95"/>
      <c r="E24" s="95">
        <f t="shared" si="8"/>
        <v>3031000</v>
      </c>
      <c r="F24" s="96">
        <f t="shared" ref="F24:O24" si="15">SUM(F18:F23)</f>
        <v>3031000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2498000</v>
      </c>
      <c r="C29" s="92">
        <v>0</v>
      </c>
      <c r="D29" s="92"/>
      <c r="E29" s="92">
        <f>$B29      +$C29      +$D29</f>
        <v>2498000</v>
      </c>
      <c r="F29" s="93">
        <v>2498000</v>
      </c>
      <c r="G29" s="94">
        <v>1749000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2498000</v>
      </c>
      <c r="C30" s="95">
        <f>SUM(C26:C29)</f>
        <v>0</v>
      </c>
      <c r="D30" s="95"/>
      <c r="E30" s="95">
        <f>$B30      +$C30      +$D30</f>
        <v>2498000</v>
      </c>
      <c r="F30" s="96">
        <f t="shared" ref="F30:O30" si="16">SUM(F26:F29)</f>
        <v>2498000</v>
      </c>
      <c r="G30" s="97">
        <f t="shared" si="16"/>
        <v>1749000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1835000</v>
      </c>
      <c r="C32" s="92">
        <v>0</v>
      </c>
      <c r="D32" s="92"/>
      <c r="E32" s="92">
        <f>$B32      +$C32      +$D32</f>
        <v>1835000</v>
      </c>
      <c r="F32" s="93">
        <v>1835000</v>
      </c>
      <c r="G32" s="94">
        <v>459000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1835000</v>
      </c>
      <c r="C33" s="95">
        <f>C32</f>
        <v>0</v>
      </c>
      <c r="D33" s="95"/>
      <c r="E33" s="95">
        <f>$B33      +$C33      +$D33</f>
        <v>1835000</v>
      </c>
      <c r="F33" s="96">
        <f t="shared" ref="F33:O33" si="17">F32</f>
        <v>1835000</v>
      </c>
      <c r="G33" s="97">
        <f t="shared" si="17"/>
        <v>459000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458318000</v>
      </c>
      <c r="C43" s="92">
        <v>0</v>
      </c>
      <c r="D43" s="92"/>
      <c r="E43" s="92">
        <f t="shared" si="26"/>
        <v>458318000</v>
      </c>
      <c r="F43" s="93">
        <v>458318000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66868000</v>
      </c>
      <c r="C51" s="92">
        <v>0</v>
      </c>
      <c r="D51" s="92"/>
      <c r="E51" s="92">
        <f t="shared" si="26"/>
        <v>66868000</v>
      </c>
      <c r="F51" s="93">
        <v>66868000</v>
      </c>
      <c r="G51" s="94">
        <v>30000000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525186000</v>
      </c>
      <c r="C53" s="95">
        <f>SUM(C42:C52)</f>
        <v>0</v>
      </c>
      <c r="D53" s="95"/>
      <c r="E53" s="95">
        <f t="shared" si="26"/>
        <v>525186000</v>
      </c>
      <c r="F53" s="96">
        <f t="shared" ref="F53:O53" si="33">SUM(F42:F52)</f>
        <v>525186000</v>
      </c>
      <c r="G53" s="97">
        <f t="shared" si="33"/>
        <v>30000000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534650000</v>
      </c>
      <c r="C67" s="104">
        <f>SUM(C9:C15,C18:C23,C26:C29,C32,C35:C39,C42:C52,C55:C58,C61:C65)</f>
        <v>0</v>
      </c>
      <c r="D67" s="104"/>
      <c r="E67" s="104">
        <f t="shared" si="35"/>
        <v>534650000</v>
      </c>
      <c r="F67" s="105">
        <f t="shared" ref="F67:O67" si="43">SUM(F9:F15,F18:F23,F26:F29,F32,F35:F39,F42:F52,F55:F58,F61:F65)</f>
        <v>534650000</v>
      </c>
      <c r="G67" s="106">
        <f t="shared" si="43"/>
        <v>34308000</v>
      </c>
      <c r="H67" s="105">
        <f t="shared" si="43"/>
        <v>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146579000</v>
      </c>
      <c r="C69" s="92">
        <v>0</v>
      </c>
      <c r="D69" s="92"/>
      <c r="E69" s="92">
        <f>$B69      +$C69      +$D69</f>
        <v>146579000</v>
      </c>
      <c r="F69" s="93">
        <v>146579000</v>
      </c>
      <c r="G69" s="94">
        <v>35000000</v>
      </c>
      <c r="H69" s="93">
        <v>33707000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33707000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22.99579066578432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146579000</v>
      </c>
      <c r="C70" s="101">
        <f>C69</f>
        <v>0</v>
      </c>
      <c r="D70" s="101"/>
      <c r="E70" s="101">
        <f>$B70      +$C70      +$D70</f>
        <v>146579000</v>
      </c>
      <c r="F70" s="102">
        <f t="shared" ref="F70:O70" si="44">F69</f>
        <v>146579000</v>
      </c>
      <c r="G70" s="103">
        <f t="shared" si="44"/>
        <v>35000000</v>
      </c>
      <c r="H70" s="102">
        <f t="shared" si="44"/>
        <v>33707000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33707000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22.99579066578432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146579000</v>
      </c>
      <c r="C71" s="104">
        <f>C69</f>
        <v>0</v>
      </c>
      <c r="D71" s="104"/>
      <c r="E71" s="104">
        <f>$B71      +$C71      +$D71</f>
        <v>146579000</v>
      </c>
      <c r="F71" s="105">
        <f t="shared" ref="F71:O71" si="45">F69</f>
        <v>146579000</v>
      </c>
      <c r="G71" s="106">
        <f t="shared" si="45"/>
        <v>35000000</v>
      </c>
      <c r="H71" s="105">
        <f t="shared" si="45"/>
        <v>33707000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33707000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22.99579066578432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681229000</v>
      </c>
      <c r="C72" s="104">
        <f>SUM(C9:C15,C18:C23,C26:C29,C32,C35:C39,C42:C52,C55:C58,C61:C65,C69)</f>
        <v>0</v>
      </c>
      <c r="D72" s="104"/>
      <c r="E72" s="104">
        <f>$B72      +$C72      +$D72</f>
        <v>681229000</v>
      </c>
      <c r="F72" s="105">
        <f t="shared" ref="F72:O72" si="46">SUM(F9:F15,F18:F23,F26:F29,F32,F35:F39,F42:F52,F55:F58,F61:F65,F69)</f>
        <v>681229000</v>
      </c>
      <c r="G72" s="106">
        <f t="shared" si="46"/>
        <v>69308000</v>
      </c>
      <c r="H72" s="105">
        <f t="shared" si="46"/>
        <v>33707000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33707000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4.9700824832865917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237000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237000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23.7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237000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237000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23.7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2514000</v>
      </c>
      <c r="C29" s="92">
        <v>0</v>
      </c>
      <c r="D29" s="92"/>
      <c r="E29" s="92">
        <f>$B29      +$C29      +$D29</f>
        <v>2514000</v>
      </c>
      <c r="F29" s="93">
        <v>2514000</v>
      </c>
      <c r="G29" s="94">
        <v>1760000</v>
      </c>
      <c r="H29" s="93">
        <v>771000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771000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30.668257756563243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2514000</v>
      </c>
      <c r="C30" s="95">
        <f>SUM(C26:C29)</f>
        <v>0</v>
      </c>
      <c r="D30" s="95"/>
      <c r="E30" s="95">
        <f>$B30      +$C30      +$D30</f>
        <v>2514000</v>
      </c>
      <c r="F30" s="96">
        <f t="shared" ref="F30:O30" si="16">SUM(F26:F29)</f>
        <v>2514000</v>
      </c>
      <c r="G30" s="97">
        <f t="shared" si="16"/>
        <v>1760000</v>
      </c>
      <c r="H30" s="96">
        <f t="shared" si="16"/>
        <v>771000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771000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30.668257756563243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2122000</v>
      </c>
      <c r="C32" s="92">
        <v>0</v>
      </c>
      <c r="D32" s="92"/>
      <c r="E32" s="92">
        <f>$B32      +$C32      +$D32</f>
        <v>2122000</v>
      </c>
      <c r="F32" s="93">
        <v>2122000</v>
      </c>
      <c r="G32" s="94">
        <v>531000</v>
      </c>
      <c r="H32" s="93">
        <v>59000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2.7803958529688972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2122000</v>
      </c>
      <c r="C33" s="95">
        <f>C32</f>
        <v>0</v>
      </c>
      <c r="D33" s="95"/>
      <c r="E33" s="95">
        <f>$B33      +$C33      +$D33</f>
        <v>2122000</v>
      </c>
      <c r="F33" s="96">
        <f t="shared" ref="F33:O33" si="17">F32</f>
        <v>2122000</v>
      </c>
      <c r="G33" s="97">
        <f t="shared" si="17"/>
        <v>531000</v>
      </c>
      <c r="H33" s="96">
        <f t="shared" si="17"/>
        <v>59000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2.7803958529688972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5636000</v>
      </c>
      <c r="C67" s="104">
        <f>SUM(C9:C15,C18:C23,C26:C29,C32,C35:C39,C42:C52,C55:C58,C61:C65)</f>
        <v>0</v>
      </c>
      <c r="D67" s="104"/>
      <c r="E67" s="104">
        <f t="shared" si="35"/>
        <v>5636000</v>
      </c>
      <c r="F67" s="105">
        <f t="shared" ref="F67:O67" si="43">SUM(F9:F15,F18:F23,F26:F29,F32,F35:F39,F42:F52,F55:F58,F61:F65)</f>
        <v>5636000</v>
      </c>
      <c r="G67" s="106">
        <f t="shared" si="43"/>
        <v>3291000</v>
      </c>
      <c r="H67" s="105">
        <f t="shared" si="43"/>
        <v>1067000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1067000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18.931866572036906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5636000</v>
      </c>
      <c r="C72" s="104">
        <f>SUM(C9:C15,C18:C23,C26:C29,C32,C35:C39,C42:C52,C55:C58,C61:C65,C69)</f>
        <v>0</v>
      </c>
      <c r="D72" s="104"/>
      <c r="E72" s="104">
        <f>$B72      +$C72      +$D72</f>
        <v>5636000</v>
      </c>
      <c r="F72" s="105">
        <f t="shared" ref="F72:O72" si="46">SUM(F9:F15,F18:F23,F26:F29,F32,F35:F39,F42:F52,F55:F58,F61:F65,F69)</f>
        <v>5636000</v>
      </c>
      <c r="G72" s="106">
        <f t="shared" si="46"/>
        <v>3291000</v>
      </c>
      <c r="H72" s="105">
        <f t="shared" si="46"/>
        <v>1067000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1067000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18.931866572036906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90000</v>
      </c>
      <c r="I10" s="94">
        <v>80000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90000</v>
      </c>
      <c r="Q10" s="94">
        <f t="shared" ref="Q10:Q16" si="2">$I10      +$K10      +$M10      +$O10</f>
        <v>80000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3.1578947368421053</v>
      </c>
      <c r="U10" s="50">
        <f t="shared" ref="U10:U15" si="6">IF(($E10      =0),0,(($Q10      /$E10      )*100))</f>
        <v>2.807017543859649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90000</v>
      </c>
      <c r="I16" s="97">
        <f t="shared" si="7"/>
        <v>80000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90000</v>
      </c>
      <c r="Q16" s="97">
        <f t="shared" si="2"/>
        <v>80000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3.1578947368421053</v>
      </c>
      <c r="U16" s="54">
        <f>IF((SUM($E9:$E13)+$E15)=0,0,(Q16/(SUM($E9:$E13)+$E15)*100))</f>
        <v>2.807017543859649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2344000</v>
      </c>
      <c r="C32" s="92">
        <v>0</v>
      </c>
      <c r="D32" s="92"/>
      <c r="E32" s="92">
        <f>$B32      +$C32      +$D32</f>
        <v>2344000</v>
      </c>
      <c r="F32" s="93">
        <v>2344000</v>
      </c>
      <c r="G32" s="94">
        <v>586000</v>
      </c>
      <c r="H32" s="93">
        <v>1329000</v>
      </c>
      <c r="I32" s="94">
        <v>829721</v>
      </c>
      <c r="J32" s="93"/>
      <c r="K32" s="94"/>
      <c r="L32" s="93"/>
      <c r="M32" s="94"/>
      <c r="N32" s="93"/>
      <c r="O32" s="94"/>
      <c r="P32" s="93">
        <f>$H32      +$J32      +$L32      +$N32</f>
        <v>1329000</v>
      </c>
      <c r="Q32" s="94">
        <f>$I32      +$K32      +$M32      +$O32</f>
        <v>829721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56.697952218430039</v>
      </c>
      <c r="U32" s="50">
        <f>IF(($E32      =0),0,(($Q32      /$E32      )*100))</f>
        <v>35.397653583617753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2344000</v>
      </c>
      <c r="C33" s="95">
        <f>C32</f>
        <v>0</v>
      </c>
      <c r="D33" s="95"/>
      <c r="E33" s="95">
        <f>$B33      +$C33      +$D33</f>
        <v>2344000</v>
      </c>
      <c r="F33" s="96">
        <f t="shared" ref="F33:O33" si="17">F32</f>
        <v>2344000</v>
      </c>
      <c r="G33" s="97">
        <f t="shared" si="17"/>
        <v>586000</v>
      </c>
      <c r="H33" s="96">
        <f t="shared" si="17"/>
        <v>1329000</v>
      </c>
      <c r="I33" s="97">
        <f t="shared" si="17"/>
        <v>829721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1329000</v>
      </c>
      <c r="Q33" s="97">
        <f>$I33      +$K33      +$M33      +$O33</f>
        <v>829721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56.697952218430039</v>
      </c>
      <c r="U33" s="54">
        <f>IF($E33   =0,0,($Q33   /$E33   )*100)</f>
        <v>35.397653583617753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18183000</v>
      </c>
      <c r="C36" s="92">
        <v>0</v>
      </c>
      <c r="D36" s="92"/>
      <c r="E36" s="92">
        <f t="shared" si="18"/>
        <v>18183000</v>
      </c>
      <c r="F36" s="93">
        <v>18183000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18183000</v>
      </c>
      <c r="C40" s="95">
        <f>SUM(C35:C39)</f>
        <v>0</v>
      </c>
      <c r="D40" s="95"/>
      <c r="E40" s="95">
        <f t="shared" si="18"/>
        <v>18183000</v>
      </c>
      <c r="F40" s="96">
        <f t="shared" ref="F40:O40" si="25">SUM(F35:F39)</f>
        <v>18183000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50000000</v>
      </c>
      <c r="C44" s="92">
        <v>0</v>
      </c>
      <c r="D44" s="92"/>
      <c r="E44" s="92">
        <f t="shared" si="26"/>
        <v>50000000</v>
      </c>
      <c r="F44" s="93">
        <v>50000000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79042000</v>
      </c>
      <c r="C51" s="92">
        <v>0</v>
      </c>
      <c r="D51" s="92"/>
      <c r="E51" s="92">
        <f t="shared" si="26"/>
        <v>79042000</v>
      </c>
      <c r="F51" s="93">
        <v>79042000</v>
      </c>
      <c r="G51" s="94">
        <v>35000000</v>
      </c>
      <c r="H51" s="93">
        <v>5440000</v>
      </c>
      <c r="I51" s="94"/>
      <c r="J51" s="93"/>
      <c r="K51" s="94"/>
      <c r="L51" s="93"/>
      <c r="M51" s="94"/>
      <c r="N51" s="93"/>
      <c r="O51" s="94"/>
      <c r="P51" s="93">
        <f t="shared" si="27"/>
        <v>5440000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6.8824169428911217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129042000</v>
      </c>
      <c r="C53" s="95">
        <f>SUM(C42:C52)</f>
        <v>0</v>
      </c>
      <c r="D53" s="95"/>
      <c r="E53" s="95">
        <f t="shared" si="26"/>
        <v>129042000</v>
      </c>
      <c r="F53" s="96">
        <f t="shared" ref="F53:O53" si="33">SUM(F42:F52)</f>
        <v>129042000</v>
      </c>
      <c r="G53" s="97">
        <f t="shared" si="33"/>
        <v>35000000</v>
      </c>
      <c r="H53" s="96">
        <f t="shared" si="33"/>
        <v>5440000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5440000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6.8824169428911217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152419000</v>
      </c>
      <c r="C67" s="104">
        <f>SUM(C9:C15,C18:C23,C26:C29,C32,C35:C39,C42:C52,C55:C58,C61:C65)</f>
        <v>0</v>
      </c>
      <c r="D67" s="104"/>
      <c r="E67" s="104">
        <f t="shared" si="35"/>
        <v>152419000</v>
      </c>
      <c r="F67" s="105">
        <f t="shared" ref="F67:O67" si="43">SUM(F9:F15,F18:F23,F26:F29,F32,F35:F39,F42:F52,F55:F58,F61:F65)</f>
        <v>152419000</v>
      </c>
      <c r="G67" s="106">
        <f t="shared" si="43"/>
        <v>38436000</v>
      </c>
      <c r="H67" s="105">
        <f t="shared" si="43"/>
        <v>6859000</v>
      </c>
      <c r="I67" s="106">
        <f t="shared" si="43"/>
        <v>909721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6859000</v>
      </c>
      <c r="Q67" s="106">
        <f t="shared" si="37"/>
        <v>909721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8.1425993636924829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1.0799669974832613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121516000</v>
      </c>
      <c r="C69" s="92">
        <v>0</v>
      </c>
      <c r="D69" s="92"/>
      <c r="E69" s="92">
        <f>$B69      +$C69      +$D69</f>
        <v>121516000</v>
      </c>
      <c r="F69" s="93">
        <v>121516000</v>
      </c>
      <c r="G69" s="94">
        <v>30000000</v>
      </c>
      <c r="H69" s="93">
        <v>15826000</v>
      </c>
      <c r="I69" s="94">
        <v>11821407</v>
      </c>
      <c r="J69" s="93"/>
      <c r="K69" s="94"/>
      <c r="L69" s="93"/>
      <c r="M69" s="94"/>
      <c r="N69" s="93"/>
      <c r="O69" s="94"/>
      <c r="P69" s="93">
        <f>$H69      +$J69      +$L69      +$N69</f>
        <v>15826000</v>
      </c>
      <c r="Q69" s="94">
        <f>$I69      +$K69      +$M69      +$O69</f>
        <v>11821407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13.023799335066988</v>
      </c>
      <c r="U69" s="50">
        <f>IF(($E69      =0),0,(($Q69      /$E69      )*100))</f>
        <v>9.7282719971032616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121516000</v>
      </c>
      <c r="C70" s="101">
        <f>C69</f>
        <v>0</v>
      </c>
      <c r="D70" s="101"/>
      <c r="E70" s="101">
        <f>$B70      +$C70      +$D70</f>
        <v>121516000</v>
      </c>
      <c r="F70" s="102">
        <f t="shared" ref="F70:O70" si="44">F69</f>
        <v>121516000</v>
      </c>
      <c r="G70" s="103">
        <f t="shared" si="44"/>
        <v>30000000</v>
      </c>
      <c r="H70" s="102">
        <f t="shared" si="44"/>
        <v>15826000</v>
      </c>
      <c r="I70" s="103">
        <f t="shared" si="44"/>
        <v>11821407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15826000</v>
      </c>
      <c r="Q70" s="103">
        <f>$I70      +$K70      +$M70      +$O70</f>
        <v>11821407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13.023799335066988</v>
      </c>
      <c r="U70" s="59">
        <f>IF($E70   =0,0,($Q70   /$E70 )*100)</f>
        <v>9.7282719971032616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121516000</v>
      </c>
      <c r="C71" s="104">
        <f>C69</f>
        <v>0</v>
      </c>
      <c r="D71" s="104"/>
      <c r="E71" s="104">
        <f>$B71      +$C71      +$D71</f>
        <v>121516000</v>
      </c>
      <c r="F71" s="105">
        <f t="shared" ref="F71:O71" si="45">F69</f>
        <v>121516000</v>
      </c>
      <c r="G71" s="106">
        <f t="shared" si="45"/>
        <v>30000000</v>
      </c>
      <c r="H71" s="105">
        <f t="shared" si="45"/>
        <v>15826000</v>
      </c>
      <c r="I71" s="106">
        <f t="shared" si="45"/>
        <v>11821407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15826000</v>
      </c>
      <c r="Q71" s="106">
        <f>$I71      +$K71      +$M71      +$O71</f>
        <v>11821407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13.023799335066988</v>
      </c>
      <c r="U71" s="65">
        <f>IF($E71   =0,0,($Q71   /$E71   )*100)</f>
        <v>9.7282719971032616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273935000</v>
      </c>
      <c r="C72" s="104">
        <f>SUM(C9:C15,C18:C23,C26:C29,C32,C35:C39,C42:C52,C55:C58,C61:C65,C69)</f>
        <v>0</v>
      </c>
      <c r="D72" s="104"/>
      <c r="E72" s="104">
        <f>$B72      +$C72      +$D72</f>
        <v>273935000</v>
      </c>
      <c r="F72" s="105">
        <f t="shared" ref="F72:O72" si="46">SUM(F9:F15,F18:F23,F26:F29,F32,F35:F39,F42:F52,F55:F58,F61:F65,F69)</f>
        <v>273935000</v>
      </c>
      <c r="G72" s="106">
        <f t="shared" si="46"/>
        <v>68436000</v>
      </c>
      <c r="H72" s="105">
        <f t="shared" si="46"/>
        <v>22685000</v>
      </c>
      <c r="I72" s="106">
        <f t="shared" si="46"/>
        <v>12731128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22685000</v>
      </c>
      <c r="Q72" s="106">
        <f>$I72      +$K72      +$M72      +$O72</f>
        <v>12731128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11.025409230529959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6.1876083829075776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6" si="0">$B10      +$C10      +$D10</f>
        <v>2800000</v>
      </c>
      <c r="F10" s="93">
        <v>2800000</v>
      </c>
      <c r="G10" s="94">
        <v>2800000</v>
      </c>
      <c r="H10" s="93">
        <v>187000</v>
      </c>
      <c r="I10" s="94">
        <v>166725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187000</v>
      </c>
      <c r="Q10" s="94">
        <f t="shared" ref="Q10:Q16" si="2">$I10      +$K10      +$M10      +$O10</f>
        <v>166725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6.6785714285714279</v>
      </c>
      <c r="U10" s="50">
        <f t="shared" ref="U10:U15" si="6">IF(($E10      =0),0,(($Q10      /$E10      )*100))</f>
        <v>5.9544642857142858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2800000</v>
      </c>
      <c r="C16" s="95">
        <f>SUM(C9:C15)</f>
        <v>0</v>
      </c>
      <c r="D16" s="95"/>
      <c r="E16" s="95">
        <f t="shared" si="0"/>
        <v>2800000</v>
      </c>
      <c r="F16" s="96">
        <f t="shared" ref="F16:O16" si="7">SUM(F9:F15)</f>
        <v>2800000</v>
      </c>
      <c r="G16" s="97">
        <f t="shared" si="7"/>
        <v>2800000</v>
      </c>
      <c r="H16" s="96">
        <f t="shared" si="7"/>
        <v>187000</v>
      </c>
      <c r="I16" s="97">
        <f t="shared" si="7"/>
        <v>166725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187000</v>
      </c>
      <c r="Q16" s="97">
        <f t="shared" si="2"/>
        <v>166725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6.6785714285714279</v>
      </c>
      <c r="U16" s="54">
        <f>IF((SUM($E9:$E13)+$E15)=0,0,(Q16/(SUM($E9:$E13)+$E15)*100))</f>
        <v>5.9544642857142858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1175000</v>
      </c>
      <c r="C32" s="92">
        <v>0</v>
      </c>
      <c r="D32" s="92"/>
      <c r="E32" s="92">
        <f>$B32      +$C32      +$D32</f>
        <v>1175000</v>
      </c>
      <c r="F32" s="93">
        <v>1175000</v>
      </c>
      <c r="G32" s="94">
        <v>294000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1175000</v>
      </c>
      <c r="C33" s="95">
        <f>C32</f>
        <v>0</v>
      </c>
      <c r="D33" s="95"/>
      <c r="E33" s="95">
        <f>$B33      +$C33      +$D33</f>
        <v>1175000</v>
      </c>
      <c r="F33" s="96">
        <f t="shared" ref="F33:O33" si="17">F32</f>
        <v>1175000</v>
      </c>
      <c r="G33" s="97">
        <f t="shared" si="17"/>
        <v>294000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51556000</v>
      </c>
      <c r="C36" s="92">
        <v>0</v>
      </c>
      <c r="D36" s="92"/>
      <c r="E36" s="92">
        <f t="shared" si="18"/>
        <v>51556000</v>
      </c>
      <c r="F36" s="93">
        <v>51556000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500000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70056000</v>
      </c>
      <c r="C40" s="95">
        <f>SUM(C35:C39)</f>
        <v>0</v>
      </c>
      <c r="D40" s="95"/>
      <c r="E40" s="95">
        <f t="shared" si="18"/>
        <v>70056000</v>
      </c>
      <c r="F40" s="96">
        <f t="shared" ref="F40:O40" si="25">SUM(F35:F39)</f>
        <v>70056000</v>
      </c>
      <c r="G40" s="97">
        <f t="shared" si="25"/>
        <v>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155041000</v>
      </c>
      <c r="C44" s="92">
        <v>0</v>
      </c>
      <c r="D44" s="92"/>
      <c r="E44" s="92">
        <f t="shared" si="26"/>
        <v>155041000</v>
      </c>
      <c r="F44" s="93">
        <v>155041000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50000000</v>
      </c>
      <c r="C52" s="92">
        <v>0</v>
      </c>
      <c r="D52" s="92"/>
      <c r="E52" s="92">
        <f t="shared" si="26"/>
        <v>50000000</v>
      </c>
      <c r="F52" s="93">
        <v>50000000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205041000</v>
      </c>
      <c r="C53" s="95">
        <f>SUM(C42:C52)</f>
        <v>0</v>
      </c>
      <c r="D53" s="95"/>
      <c r="E53" s="95">
        <f t="shared" si="26"/>
        <v>205041000</v>
      </c>
      <c r="F53" s="96">
        <f t="shared" ref="F53:O53" si="33">SUM(F42:F52)</f>
        <v>205041000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279072000</v>
      </c>
      <c r="C67" s="104">
        <f>SUM(C9:C15,C18:C23,C26:C29,C32,C35:C39,C42:C52,C55:C58,C61:C65)</f>
        <v>0</v>
      </c>
      <c r="D67" s="104"/>
      <c r="E67" s="104">
        <f t="shared" si="35"/>
        <v>279072000</v>
      </c>
      <c r="F67" s="105">
        <f t="shared" ref="F67:O67" si="43">SUM(F9:F15,F18:F23,F26:F29,F32,F35:F39,F42:F52,F55:F58,F61:F65)</f>
        <v>279072000</v>
      </c>
      <c r="G67" s="106">
        <f t="shared" si="43"/>
        <v>3594000</v>
      </c>
      <c r="H67" s="105">
        <f t="shared" si="43"/>
        <v>187000</v>
      </c>
      <c r="I67" s="106">
        <f t="shared" si="43"/>
        <v>166725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187000</v>
      </c>
      <c r="Q67" s="106">
        <f t="shared" si="37"/>
        <v>166725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0.83203559510567293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0.74182424916573975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298785000</v>
      </c>
      <c r="C69" s="92">
        <v>0</v>
      </c>
      <c r="D69" s="92"/>
      <c r="E69" s="92">
        <f>$B69      +$C69      +$D69</f>
        <v>298785000</v>
      </c>
      <c r="F69" s="93">
        <v>298785000</v>
      </c>
      <c r="G69" s="94">
        <v>116012000</v>
      </c>
      <c r="H69" s="93">
        <v>48474000</v>
      </c>
      <c r="I69" s="94">
        <v>30565225</v>
      </c>
      <c r="J69" s="93"/>
      <c r="K69" s="94"/>
      <c r="L69" s="93"/>
      <c r="M69" s="94"/>
      <c r="N69" s="93"/>
      <c r="O69" s="94"/>
      <c r="P69" s="93">
        <f>$H69      +$J69      +$L69      +$N69</f>
        <v>48474000</v>
      </c>
      <c r="Q69" s="94">
        <f>$I69      +$K69      +$M69      +$O69</f>
        <v>30565225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16.223706009337818</v>
      </c>
      <c r="U69" s="50">
        <f>IF(($E69      =0),0,(($Q69      /$E69      )*100))</f>
        <v>10.229839182020516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298785000</v>
      </c>
      <c r="C70" s="101">
        <f>C69</f>
        <v>0</v>
      </c>
      <c r="D70" s="101"/>
      <c r="E70" s="101">
        <f>$B70      +$C70      +$D70</f>
        <v>298785000</v>
      </c>
      <c r="F70" s="102">
        <f t="shared" ref="F70:O70" si="44">F69</f>
        <v>298785000</v>
      </c>
      <c r="G70" s="103">
        <f t="shared" si="44"/>
        <v>116012000</v>
      </c>
      <c r="H70" s="102">
        <f t="shared" si="44"/>
        <v>48474000</v>
      </c>
      <c r="I70" s="103">
        <f t="shared" si="44"/>
        <v>30565225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48474000</v>
      </c>
      <c r="Q70" s="103">
        <f>$I70      +$K70      +$M70      +$O70</f>
        <v>30565225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16.223706009337818</v>
      </c>
      <c r="U70" s="59">
        <f>IF($E70   =0,0,($Q70   /$E70 )*100)</f>
        <v>10.229839182020516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298785000</v>
      </c>
      <c r="C71" s="104">
        <f>C69</f>
        <v>0</v>
      </c>
      <c r="D71" s="104"/>
      <c r="E71" s="104">
        <f>$B71      +$C71      +$D71</f>
        <v>298785000</v>
      </c>
      <c r="F71" s="105">
        <f t="shared" ref="F71:O71" si="45">F69</f>
        <v>298785000</v>
      </c>
      <c r="G71" s="106">
        <f t="shared" si="45"/>
        <v>116012000</v>
      </c>
      <c r="H71" s="105">
        <f t="shared" si="45"/>
        <v>48474000</v>
      </c>
      <c r="I71" s="106">
        <f t="shared" si="45"/>
        <v>30565225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48474000</v>
      </c>
      <c r="Q71" s="106">
        <f>$I71      +$K71      +$M71      +$O71</f>
        <v>30565225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16.223706009337818</v>
      </c>
      <c r="U71" s="65">
        <f>IF($E71   =0,0,($Q71   /$E71   )*100)</f>
        <v>10.229839182020516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577857000</v>
      </c>
      <c r="C72" s="104">
        <f>SUM(C9:C15,C18:C23,C26:C29,C32,C35:C39,C42:C52,C55:C58,C61:C65,C69)</f>
        <v>0</v>
      </c>
      <c r="D72" s="104"/>
      <c r="E72" s="104">
        <f>$B72      +$C72      +$D72</f>
        <v>577857000</v>
      </c>
      <c r="F72" s="105">
        <f t="shared" ref="F72:O72" si="46">SUM(F9:F15,F18:F23,F26:F29,F32,F35:F39,F42:F52,F55:F58,F61:F65,F69)</f>
        <v>577857000</v>
      </c>
      <c r="G72" s="106">
        <f t="shared" si="46"/>
        <v>119606000</v>
      </c>
      <c r="H72" s="105">
        <f t="shared" si="46"/>
        <v>48661000</v>
      </c>
      <c r="I72" s="106">
        <f t="shared" si="46"/>
        <v>30731950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48661000</v>
      </c>
      <c r="Q72" s="106">
        <f>$I72      +$K72      +$M72      +$O72</f>
        <v>30731950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15.14692149660711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9.5660679823196162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142000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142000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8.6060606060606055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4184000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11750000</v>
      </c>
      <c r="C16" s="95">
        <f>SUM(C9:C15)</f>
        <v>0</v>
      </c>
      <c r="D16" s="95"/>
      <c r="E16" s="95">
        <f t="shared" si="0"/>
        <v>11750000</v>
      </c>
      <c r="F16" s="96">
        <f t="shared" ref="F16:O16" si="7">SUM(F9:F15)</f>
        <v>11750000</v>
      </c>
      <c r="G16" s="97">
        <f t="shared" si="7"/>
        <v>5834000</v>
      </c>
      <c r="H16" s="96">
        <f t="shared" si="7"/>
        <v>142000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1.2188841201716738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72215000</v>
      </c>
      <c r="H28" s="93">
        <v>19472000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19472000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9.1140141072506768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213649000</v>
      </c>
      <c r="C30" s="95">
        <f>SUM(C26:C29)</f>
        <v>0</v>
      </c>
      <c r="D30" s="95"/>
      <c r="E30" s="95">
        <f>$B30      +$C30      +$D30</f>
        <v>213649000</v>
      </c>
      <c r="F30" s="96">
        <f t="shared" ref="F30:O30" si="16">SUM(F26:F29)</f>
        <v>213649000</v>
      </c>
      <c r="G30" s="97">
        <f t="shared" si="16"/>
        <v>72215000</v>
      </c>
      <c r="H30" s="96">
        <f t="shared" si="16"/>
        <v>19472000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19472000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9.1140141072506768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6388000</v>
      </c>
      <c r="C32" s="92">
        <v>0</v>
      </c>
      <c r="D32" s="92"/>
      <c r="E32" s="92">
        <f>$B32      +$C32      +$D32</f>
        <v>6388000</v>
      </c>
      <c r="F32" s="93">
        <v>6388000</v>
      </c>
      <c r="G32" s="94">
        <v>1597000</v>
      </c>
      <c r="H32" s="93">
        <v>1219000</v>
      </c>
      <c r="I32" s="94">
        <v>1971115</v>
      </c>
      <c r="J32" s="93"/>
      <c r="K32" s="94"/>
      <c r="L32" s="93"/>
      <c r="M32" s="94"/>
      <c r="N32" s="93"/>
      <c r="O32" s="94"/>
      <c r="P32" s="93">
        <f>$H32      +$J32      +$L32      +$N32</f>
        <v>1219000</v>
      </c>
      <c r="Q32" s="94">
        <f>$I32      +$K32      +$M32      +$O32</f>
        <v>1971115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19.082654978083909</v>
      </c>
      <c r="U32" s="50">
        <f>IF(($E32      =0),0,(($Q32      /$E32      )*100))</f>
        <v>30.856527864746397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6388000</v>
      </c>
      <c r="C33" s="95">
        <f>C32</f>
        <v>0</v>
      </c>
      <c r="D33" s="95"/>
      <c r="E33" s="95">
        <f>$B33      +$C33      +$D33</f>
        <v>6388000</v>
      </c>
      <c r="F33" s="96">
        <f t="shared" ref="F33:O33" si="17">F32</f>
        <v>6388000</v>
      </c>
      <c r="G33" s="97">
        <f t="shared" si="17"/>
        <v>1597000</v>
      </c>
      <c r="H33" s="96">
        <f t="shared" si="17"/>
        <v>1219000</v>
      </c>
      <c r="I33" s="97">
        <f t="shared" si="17"/>
        <v>1971115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1219000</v>
      </c>
      <c r="Q33" s="97">
        <f>$I33      +$K33      +$M33      +$O33</f>
        <v>1971115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19.082654978083909</v>
      </c>
      <c r="U33" s="54">
        <f>IF($E33   =0,0,($Q33   /$E33   )*100)</f>
        <v>30.856527864746397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0</v>
      </c>
      <c r="H35" s="93"/>
      <c r="I35" s="94">
        <v>154080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154080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1.0271999999999999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22583000</v>
      </c>
      <c r="C36" s="92">
        <v>0</v>
      </c>
      <c r="D36" s="92"/>
      <c r="E36" s="92">
        <f t="shared" si="18"/>
        <v>22583000</v>
      </c>
      <c r="F36" s="93">
        <v>22583000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42083000</v>
      </c>
      <c r="C40" s="95">
        <f>SUM(C35:C39)</f>
        <v>0</v>
      </c>
      <c r="D40" s="95"/>
      <c r="E40" s="95">
        <f t="shared" si="18"/>
        <v>42083000</v>
      </c>
      <c r="F40" s="96">
        <f t="shared" ref="F40:O40" si="25">SUM(F35:F39)</f>
        <v>42083000</v>
      </c>
      <c r="G40" s="97">
        <f t="shared" si="25"/>
        <v>0</v>
      </c>
      <c r="H40" s="96">
        <f t="shared" si="25"/>
        <v>0</v>
      </c>
      <c r="I40" s="97">
        <f t="shared" si="25"/>
        <v>154080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154080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0.79015384615384621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77947000</v>
      </c>
      <c r="C51" s="92">
        <v>0</v>
      </c>
      <c r="D51" s="92"/>
      <c r="E51" s="92">
        <f t="shared" si="26"/>
        <v>77947000</v>
      </c>
      <c r="F51" s="93">
        <v>77947000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77947000</v>
      </c>
      <c r="C53" s="95">
        <f>SUM(C42:C52)</f>
        <v>0</v>
      </c>
      <c r="D53" s="95"/>
      <c r="E53" s="95">
        <f t="shared" si="26"/>
        <v>77947000</v>
      </c>
      <c r="F53" s="96">
        <f t="shared" ref="F53:O53" si="33">SUM(F42:F52)</f>
        <v>77947000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351817000</v>
      </c>
      <c r="C67" s="104">
        <f>SUM(C9:C15,C18:C23,C26:C29,C32,C35:C39,C42:C52,C55:C58,C61:C65)</f>
        <v>0</v>
      </c>
      <c r="D67" s="104"/>
      <c r="E67" s="104">
        <f t="shared" si="35"/>
        <v>351817000</v>
      </c>
      <c r="F67" s="105">
        <f t="shared" ref="F67:O67" si="43">SUM(F9:F15,F18:F23,F26:F29,F32,F35:F39,F42:F52,F55:F58,F61:F65)</f>
        <v>351817000</v>
      </c>
      <c r="G67" s="106">
        <f t="shared" si="43"/>
        <v>79646000</v>
      </c>
      <c r="H67" s="105">
        <f t="shared" si="43"/>
        <v>20833000</v>
      </c>
      <c r="I67" s="106">
        <f t="shared" si="43"/>
        <v>2125195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20833000</v>
      </c>
      <c r="Q67" s="106">
        <f t="shared" si="37"/>
        <v>2125195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6.3296408149872088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0.64569293965375807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249229000</v>
      </c>
      <c r="C69" s="92">
        <v>0</v>
      </c>
      <c r="D69" s="92"/>
      <c r="E69" s="92">
        <f>$B69      +$C69      +$D69</f>
        <v>249229000</v>
      </c>
      <c r="F69" s="93">
        <v>249229000</v>
      </c>
      <c r="G69" s="94">
        <v>49322000</v>
      </c>
      <c r="H69" s="93">
        <v>32379000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32379000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12.991666298865701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249229000</v>
      </c>
      <c r="C70" s="101">
        <f>C69</f>
        <v>0</v>
      </c>
      <c r="D70" s="101"/>
      <c r="E70" s="101">
        <f>$B70      +$C70      +$D70</f>
        <v>249229000</v>
      </c>
      <c r="F70" s="102">
        <f t="shared" ref="F70:O70" si="44">F69</f>
        <v>249229000</v>
      </c>
      <c r="G70" s="103">
        <f t="shared" si="44"/>
        <v>49322000</v>
      </c>
      <c r="H70" s="102">
        <f t="shared" si="44"/>
        <v>32379000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32379000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12.991666298865701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249229000</v>
      </c>
      <c r="C71" s="104">
        <f>C69</f>
        <v>0</v>
      </c>
      <c r="D71" s="104"/>
      <c r="E71" s="104">
        <f>$B71      +$C71      +$D71</f>
        <v>249229000</v>
      </c>
      <c r="F71" s="105">
        <f t="shared" ref="F71:O71" si="45">F69</f>
        <v>249229000</v>
      </c>
      <c r="G71" s="106">
        <f t="shared" si="45"/>
        <v>49322000</v>
      </c>
      <c r="H71" s="105">
        <f t="shared" si="45"/>
        <v>32379000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32379000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12.991666298865701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601046000</v>
      </c>
      <c r="C72" s="104">
        <f>SUM(C9:C15,C18:C23,C26:C29,C32,C35:C39,C42:C52,C55:C58,C61:C65,C69)</f>
        <v>0</v>
      </c>
      <c r="D72" s="104"/>
      <c r="E72" s="104">
        <f>$B72      +$C72      +$D72</f>
        <v>601046000</v>
      </c>
      <c r="F72" s="105">
        <f t="shared" ref="F72:O72" si="46">SUM(F9:F15,F18:F23,F26:F29,F32,F35:F39,F42:F52,F55:F58,F61:F65,F69)</f>
        <v>601046000</v>
      </c>
      <c r="G72" s="106">
        <f t="shared" si="46"/>
        <v>128968000</v>
      </c>
      <c r="H72" s="105">
        <f t="shared" si="46"/>
        <v>53212000</v>
      </c>
      <c r="I72" s="106">
        <f t="shared" si="46"/>
        <v>2125195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53212000</v>
      </c>
      <c r="Q72" s="106">
        <f>$I72      +$K72      +$M72      +$O72</f>
        <v>2125195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9.2004502362703011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0.36745002705913071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1592000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1592000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51.354838709677416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1592000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1592000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51.354838709677416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>
        <v>0</v>
      </c>
      <c r="D32" s="92"/>
      <c r="E32" s="92">
        <f>$B32      +$C32      +$D32</f>
        <v>980000</v>
      </c>
      <c r="F32" s="93">
        <v>980000</v>
      </c>
      <c r="G32" s="94">
        <v>245000</v>
      </c>
      <c r="H32" s="93">
        <v>190000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190000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19.387755102040817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245000</v>
      </c>
      <c r="H33" s="96">
        <f t="shared" si="17"/>
        <v>190000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19.387755102040817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444000</v>
      </c>
      <c r="C36" s="92">
        <v>0</v>
      </c>
      <c r="D36" s="92"/>
      <c r="E36" s="92">
        <f t="shared" si="18"/>
        <v>444000</v>
      </c>
      <c r="F36" s="93">
        <v>444000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444000</v>
      </c>
      <c r="C40" s="95">
        <f>SUM(C35:C39)</f>
        <v>0</v>
      </c>
      <c r="D40" s="95"/>
      <c r="E40" s="95">
        <f t="shared" si="18"/>
        <v>444000</v>
      </c>
      <c r="F40" s="96">
        <f t="shared" ref="F40:O40" si="25">SUM(F35:F39)</f>
        <v>444000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</v>
      </c>
      <c r="C44" s="92">
        <v>0</v>
      </c>
      <c r="D44" s="92"/>
      <c r="E44" s="92">
        <f t="shared" si="26"/>
        <v>3000000</v>
      </c>
      <c r="F44" s="93">
        <v>3000000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40000000</v>
      </c>
      <c r="C52" s="92">
        <v>0</v>
      </c>
      <c r="D52" s="92"/>
      <c r="E52" s="92">
        <f t="shared" si="26"/>
        <v>40000000</v>
      </c>
      <c r="F52" s="93">
        <v>40000000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43000000</v>
      </c>
      <c r="C53" s="95">
        <f>SUM(C42:C52)</f>
        <v>0</v>
      </c>
      <c r="D53" s="95"/>
      <c r="E53" s="95">
        <f t="shared" si="26"/>
        <v>43000000</v>
      </c>
      <c r="F53" s="96">
        <f t="shared" ref="F53:O53" si="33">SUM(F42:F52)</f>
        <v>43000000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47524000</v>
      </c>
      <c r="C67" s="104">
        <f>SUM(C9:C15,C18:C23,C26:C29,C32,C35:C39,C42:C52,C55:C58,C61:C65)</f>
        <v>0</v>
      </c>
      <c r="D67" s="104"/>
      <c r="E67" s="104">
        <f t="shared" si="35"/>
        <v>47524000</v>
      </c>
      <c r="F67" s="105">
        <f t="shared" ref="F67:O67" si="43">SUM(F9:F15,F18:F23,F26:F29,F32,F35:F39,F42:F52,F55:F58,F61:F65)</f>
        <v>47524000</v>
      </c>
      <c r="G67" s="106">
        <f t="shared" si="43"/>
        <v>3345000</v>
      </c>
      <c r="H67" s="105">
        <f t="shared" si="43"/>
        <v>1782000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1782000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43.676470588235297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27126000</v>
      </c>
      <c r="C69" s="92">
        <v>0</v>
      </c>
      <c r="D69" s="92"/>
      <c r="E69" s="92">
        <f>$B69      +$C69      +$D69</f>
        <v>27126000</v>
      </c>
      <c r="F69" s="93">
        <v>27126000</v>
      </c>
      <c r="G69" s="94">
        <v>9000000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27126000</v>
      </c>
      <c r="C70" s="101">
        <f>C69</f>
        <v>0</v>
      </c>
      <c r="D70" s="101"/>
      <c r="E70" s="101">
        <f>$B70      +$C70      +$D70</f>
        <v>27126000</v>
      </c>
      <c r="F70" s="102">
        <f t="shared" ref="F70:O70" si="44">F69</f>
        <v>27126000</v>
      </c>
      <c r="G70" s="103">
        <f t="shared" si="44"/>
        <v>9000000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27126000</v>
      </c>
      <c r="C71" s="104">
        <f>C69</f>
        <v>0</v>
      </c>
      <c r="D71" s="104"/>
      <c r="E71" s="104">
        <f>$B71      +$C71      +$D71</f>
        <v>27126000</v>
      </c>
      <c r="F71" s="105">
        <f t="shared" ref="F71:O71" si="45">F69</f>
        <v>27126000</v>
      </c>
      <c r="G71" s="106">
        <f t="shared" si="45"/>
        <v>9000000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74650000</v>
      </c>
      <c r="C72" s="104">
        <f>SUM(C9:C15,C18:C23,C26:C29,C32,C35:C39,C42:C52,C55:C58,C61:C65,C69)</f>
        <v>0</v>
      </c>
      <c r="D72" s="104"/>
      <c r="E72" s="104">
        <f>$B72      +$C72      +$D72</f>
        <v>74650000</v>
      </c>
      <c r="F72" s="105">
        <f t="shared" ref="F72:O72" si="46">SUM(F9:F15,F18:F23,F26:F29,F32,F35:F39,F42:F52,F55:F58,F61:F65,F69)</f>
        <v>74650000</v>
      </c>
      <c r="G72" s="106">
        <f t="shared" si="46"/>
        <v>12345000</v>
      </c>
      <c r="H72" s="105">
        <f t="shared" si="46"/>
        <v>1782000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1782000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5.7104402999423192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0E8770-53F9-405E-B1E0-1AC31065A81E}"/>
</file>

<file path=customXml/itemProps2.xml><?xml version="1.0" encoding="utf-8"?>
<ds:datastoreItem xmlns:ds="http://schemas.openxmlformats.org/officeDocument/2006/customXml" ds:itemID="{1343690F-2B5E-42AF-8057-FCBEE73356C1}"/>
</file>

<file path=customXml/itemProps3.xml><?xml version="1.0" encoding="utf-8"?>
<ds:datastoreItem xmlns:ds="http://schemas.openxmlformats.org/officeDocument/2006/customXml" ds:itemID="{44E1DBD2-7D1A-4EEF-8CD3-12063BD230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DC37</vt:lpstr>
      <vt:lpstr>DC38</vt:lpstr>
      <vt:lpstr>DC39</vt:lpstr>
      <vt:lpstr>DC40</vt:lpstr>
      <vt:lpstr>NW371</vt:lpstr>
      <vt:lpstr>NW372</vt:lpstr>
      <vt:lpstr>NW373</vt:lpstr>
      <vt:lpstr>NW374</vt:lpstr>
      <vt:lpstr>NW375</vt:lpstr>
      <vt:lpstr>NW381</vt:lpstr>
      <vt:lpstr>NW382</vt:lpstr>
      <vt:lpstr>NW383</vt:lpstr>
      <vt:lpstr>NW384</vt:lpstr>
      <vt:lpstr>NW385</vt:lpstr>
      <vt:lpstr>NW392</vt:lpstr>
      <vt:lpstr>NW393</vt:lpstr>
      <vt:lpstr>NW394</vt:lpstr>
      <vt:lpstr>NW396</vt:lpstr>
      <vt:lpstr>NW397</vt:lpstr>
      <vt:lpstr>NW403</vt:lpstr>
      <vt:lpstr>NW404</vt:lpstr>
      <vt:lpstr>NW405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2021-11-02T07:51:37Z</dcterms:created>
  <dcterms:modified xsi:type="dcterms:W3CDTF">2021-11-02T07:53:29Z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