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405\Desktop\Memo Tables\"/>
    </mc:Choice>
  </mc:AlternateContent>
  <bookViews>
    <workbookView xWindow="480" yWindow="60" windowWidth="13275" windowHeight="7170" activeTab="9"/>
  </bookViews>
  <sheets>
    <sheet name="Summary" sheetId="1" r:id="rId1"/>
    <sheet name="EC" sheetId="2" r:id="rId2"/>
    <sheet name="FS" sheetId="3" r:id="rId3"/>
    <sheet name="GT" sheetId="4" r:id="rId4"/>
    <sheet name="KZ" sheetId="5" r:id="rId5"/>
    <sheet name="LP" sheetId="6" r:id="rId6"/>
    <sheet name="MP" sheetId="7" r:id="rId7"/>
    <sheet name="NC" sheetId="8" r:id="rId8"/>
    <sheet name="NW" sheetId="9" r:id="rId9"/>
    <sheet name="WC" sheetId="10" r:id="rId10"/>
  </sheets>
  <calcPr calcId="162913"/>
</workbook>
</file>

<file path=xl/calcChain.xml><?xml version="1.0" encoding="utf-8"?>
<calcChain xmlns="http://schemas.openxmlformats.org/spreadsheetml/2006/main">
  <c r="B8" i="10" l="1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B9" i="10"/>
  <c r="B10" i="10" s="1"/>
  <c r="C9" i="10"/>
  <c r="C10" i="10" s="1"/>
  <c r="D9" i="10"/>
  <c r="E9" i="10"/>
  <c r="F9" i="10"/>
  <c r="F10" i="10" s="1"/>
  <c r="G9" i="10"/>
  <c r="G10" i="10" s="1"/>
  <c r="H9" i="10"/>
  <c r="I9" i="10"/>
  <c r="J9" i="10"/>
  <c r="J10" i="10" s="1"/>
  <c r="K9" i="10"/>
  <c r="K10" i="10" s="1"/>
  <c r="L9" i="10"/>
  <c r="M9" i="10"/>
  <c r="N9" i="10"/>
  <c r="N10" i="10" s="1"/>
  <c r="O9" i="10"/>
  <c r="O10" i="10" s="1"/>
  <c r="P9" i="10"/>
  <c r="Q9" i="10"/>
  <c r="R9" i="10"/>
  <c r="R10" i="10" s="1"/>
  <c r="S9" i="10"/>
  <c r="S10" i="10" s="1"/>
  <c r="T9" i="10"/>
  <c r="U9" i="10"/>
  <c r="V9" i="10"/>
  <c r="V10" i="10" s="1"/>
  <c r="W9" i="10"/>
  <c r="W10" i="10" s="1"/>
  <c r="X9" i="10"/>
  <c r="Y9" i="10"/>
  <c r="Z9" i="10"/>
  <c r="Z10" i="10" s="1"/>
  <c r="AA9" i="10"/>
  <c r="AA10" i="10" s="1"/>
  <c r="AB9" i="10"/>
  <c r="AC9" i="10"/>
  <c r="AD9" i="10"/>
  <c r="AD10" i="10" s="1"/>
  <c r="AE9" i="10"/>
  <c r="AE10" i="10" s="1"/>
  <c r="D10" i="10"/>
  <c r="E10" i="10"/>
  <c r="H10" i="10"/>
  <c r="I10" i="10"/>
  <c r="L10" i="10"/>
  <c r="M10" i="10"/>
  <c r="P10" i="10"/>
  <c r="Q10" i="10"/>
  <c r="T10" i="10"/>
  <c r="U10" i="10"/>
  <c r="X10" i="10"/>
  <c r="Y10" i="10"/>
  <c r="AB10" i="10"/>
  <c r="AC10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B8" i="9" l="1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B9" i="9"/>
  <c r="B10" i="9" s="1"/>
  <c r="C9" i="9"/>
  <c r="C10" i="9" s="1"/>
  <c r="D9" i="9"/>
  <c r="E9" i="9"/>
  <c r="F9" i="9"/>
  <c r="F10" i="9" s="1"/>
  <c r="G9" i="9"/>
  <c r="G10" i="9" s="1"/>
  <c r="H9" i="9"/>
  <c r="I9" i="9"/>
  <c r="J9" i="9"/>
  <c r="J10" i="9" s="1"/>
  <c r="K9" i="9"/>
  <c r="K10" i="9" s="1"/>
  <c r="L9" i="9"/>
  <c r="M9" i="9"/>
  <c r="N9" i="9"/>
  <c r="N10" i="9" s="1"/>
  <c r="O9" i="9"/>
  <c r="O10" i="9" s="1"/>
  <c r="P9" i="9"/>
  <c r="Q9" i="9"/>
  <c r="R9" i="9"/>
  <c r="R10" i="9" s="1"/>
  <c r="S9" i="9"/>
  <c r="S10" i="9" s="1"/>
  <c r="T9" i="9"/>
  <c r="U9" i="9"/>
  <c r="V9" i="9"/>
  <c r="V10" i="9" s="1"/>
  <c r="W9" i="9"/>
  <c r="W10" i="9" s="1"/>
  <c r="D10" i="9"/>
  <c r="E10" i="9"/>
  <c r="H10" i="9"/>
  <c r="I10" i="9"/>
  <c r="L10" i="9"/>
  <c r="M10" i="9"/>
  <c r="P10" i="9"/>
  <c r="Q10" i="9"/>
  <c r="T10" i="9"/>
  <c r="U10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B8" i="8" l="1"/>
  <c r="C8" i="8"/>
  <c r="D8" i="8"/>
  <c r="D10" i="8" s="1"/>
  <c r="E8" i="8"/>
  <c r="E10" i="8" s="1"/>
  <c r="F8" i="8"/>
  <c r="G8" i="8"/>
  <c r="H8" i="8"/>
  <c r="H10" i="8" s="1"/>
  <c r="I8" i="8"/>
  <c r="I10" i="8" s="1"/>
  <c r="J8" i="8"/>
  <c r="K8" i="8"/>
  <c r="L8" i="8"/>
  <c r="L10" i="8" s="1"/>
  <c r="M8" i="8"/>
  <c r="M10" i="8" s="1"/>
  <c r="N8" i="8"/>
  <c r="O8" i="8"/>
  <c r="P8" i="8"/>
  <c r="P10" i="8" s="1"/>
  <c r="Q8" i="8"/>
  <c r="Q10" i="8" s="1"/>
  <c r="R8" i="8"/>
  <c r="S8" i="8"/>
  <c r="T8" i="8"/>
  <c r="T10" i="8" s="1"/>
  <c r="U8" i="8"/>
  <c r="U10" i="8" s="1"/>
  <c r="V8" i="8"/>
  <c r="W8" i="8"/>
  <c r="X8" i="8"/>
  <c r="X10" i="8" s="1"/>
  <c r="Y8" i="8"/>
  <c r="Y10" i="8" s="1"/>
  <c r="Z8" i="8"/>
  <c r="AA8" i="8"/>
  <c r="AB8" i="8"/>
  <c r="AB10" i="8" s="1"/>
  <c r="AC8" i="8"/>
  <c r="AC10" i="8" s="1"/>
  <c r="AD8" i="8"/>
  <c r="AE8" i="8"/>
  <c r="AF8" i="8"/>
  <c r="AF10" i="8" s="1"/>
  <c r="B9" i="8"/>
  <c r="B10" i="8" s="1"/>
  <c r="C9" i="8"/>
  <c r="D9" i="8"/>
  <c r="E9" i="8"/>
  <c r="F9" i="8"/>
  <c r="F10" i="8" s="1"/>
  <c r="G9" i="8"/>
  <c r="H9" i="8"/>
  <c r="I9" i="8"/>
  <c r="J9" i="8"/>
  <c r="J10" i="8" s="1"/>
  <c r="K9" i="8"/>
  <c r="L9" i="8"/>
  <c r="M9" i="8"/>
  <c r="N9" i="8"/>
  <c r="N10" i="8" s="1"/>
  <c r="O9" i="8"/>
  <c r="P9" i="8"/>
  <c r="Q9" i="8"/>
  <c r="R9" i="8"/>
  <c r="R10" i="8" s="1"/>
  <c r="S9" i="8"/>
  <c r="T9" i="8"/>
  <c r="U9" i="8"/>
  <c r="V9" i="8"/>
  <c r="V10" i="8" s="1"/>
  <c r="W9" i="8"/>
  <c r="X9" i="8"/>
  <c r="Y9" i="8"/>
  <c r="Z9" i="8"/>
  <c r="Z10" i="8" s="1"/>
  <c r="AA9" i="8"/>
  <c r="AB9" i="8"/>
  <c r="AC9" i="8"/>
  <c r="AD9" i="8"/>
  <c r="AD10" i="8" s="1"/>
  <c r="AE9" i="8"/>
  <c r="AF9" i="8"/>
  <c r="C10" i="8"/>
  <c r="G10" i="8"/>
  <c r="K10" i="8"/>
  <c r="O10" i="8"/>
  <c r="S10" i="8"/>
  <c r="W10" i="8"/>
  <c r="AA10" i="8"/>
  <c r="AE10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E75" i="8"/>
  <c r="AF75" i="8"/>
  <c r="B76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Z76" i="8"/>
  <c r="AA76" i="8"/>
  <c r="AB76" i="8"/>
  <c r="AC76" i="8"/>
  <c r="AD76" i="8"/>
  <c r="AE76" i="8"/>
  <c r="AF76" i="8"/>
  <c r="B8" i="7" l="1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B8" i="6" l="1"/>
  <c r="B10" i="6" s="1"/>
  <c r="C8" i="6"/>
  <c r="D8" i="6"/>
  <c r="E8" i="6"/>
  <c r="E10" i="6" s="1"/>
  <c r="F8" i="6"/>
  <c r="F10" i="6" s="1"/>
  <c r="G8" i="6"/>
  <c r="H8" i="6"/>
  <c r="I8" i="6"/>
  <c r="I10" i="6" s="1"/>
  <c r="J8" i="6"/>
  <c r="J10" i="6" s="1"/>
  <c r="K8" i="6"/>
  <c r="L8" i="6"/>
  <c r="M8" i="6"/>
  <c r="M10" i="6" s="1"/>
  <c r="N8" i="6"/>
  <c r="N10" i="6" s="1"/>
  <c r="O8" i="6"/>
  <c r="P8" i="6"/>
  <c r="Q8" i="6"/>
  <c r="Q10" i="6" s="1"/>
  <c r="R8" i="6"/>
  <c r="R10" i="6" s="1"/>
  <c r="S8" i="6"/>
  <c r="T8" i="6"/>
  <c r="U8" i="6"/>
  <c r="U10" i="6" s="1"/>
  <c r="V8" i="6"/>
  <c r="V10" i="6" s="1"/>
  <c r="W8" i="6"/>
  <c r="X8" i="6"/>
  <c r="Y8" i="6"/>
  <c r="Y10" i="6" s="1"/>
  <c r="Z8" i="6"/>
  <c r="Z10" i="6" s="1"/>
  <c r="AA8" i="6"/>
  <c r="AB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C10" i="6"/>
  <c r="D10" i="6"/>
  <c r="G10" i="6"/>
  <c r="H10" i="6"/>
  <c r="K10" i="6"/>
  <c r="L10" i="6"/>
  <c r="O10" i="6"/>
  <c r="P10" i="6"/>
  <c r="S10" i="6"/>
  <c r="T10" i="6"/>
  <c r="W10" i="6"/>
  <c r="X10" i="6"/>
  <c r="AA10" i="6"/>
  <c r="AB10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B8" i="5" l="1"/>
  <c r="C8" i="5"/>
  <c r="D8" i="5"/>
  <c r="E8" i="5"/>
  <c r="F8" i="5"/>
  <c r="G8" i="5"/>
  <c r="H8" i="5"/>
  <c r="H10" i="5" s="1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9" i="5"/>
  <c r="B10" i="5" s="1"/>
  <c r="C9" i="5"/>
  <c r="C10" i="5" s="1"/>
  <c r="D9" i="5"/>
  <c r="E9" i="5"/>
  <c r="F9" i="5"/>
  <c r="F10" i="5" s="1"/>
  <c r="G9" i="5"/>
  <c r="G10" i="5" s="1"/>
  <c r="H9" i="5"/>
  <c r="I9" i="5"/>
  <c r="J9" i="5"/>
  <c r="J10" i="5" s="1"/>
  <c r="K9" i="5"/>
  <c r="K10" i="5" s="1"/>
  <c r="L9" i="5"/>
  <c r="M9" i="5"/>
  <c r="N9" i="5"/>
  <c r="N10" i="5" s="1"/>
  <c r="O9" i="5"/>
  <c r="O10" i="5" s="1"/>
  <c r="P9" i="5"/>
  <c r="Q9" i="5"/>
  <c r="R9" i="5"/>
  <c r="R10" i="5" s="1"/>
  <c r="S9" i="5"/>
  <c r="S10" i="5" s="1"/>
  <c r="T9" i="5"/>
  <c r="U9" i="5"/>
  <c r="V9" i="5"/>
  <c r="V10" i="5" s="1"/>
  <c r="W9" i="5"/>
  <c r="W10" i="5" s="1"/>
  <c r="X9" i="5"/>
  <c r="Y9" i="5"/>
  <c r="Z9" i="5"/>
  <c r="Z10" i="5" s="1"/>
  <c r="AA9" i="5"/>
  <c r="AA10" i="5" s="1"/>
  <c r="AB9" i="5"/>
  <c r="AC9" i="5"/>
  <c r="AD9" i="5"/>
  <c r="AD10" i="5" s="1"/>
  <c r="AE9" i="5"/>
  <c r="AE10" i="5" s="1"/>
  <c r="AF9" i="5"/>
  <c r="AG9" i="5"/>
  <c r="AH9" i="5"/>
  <c r="AH10" i="5" s="1"/>
  <c r="AI9" i="5"/>
  <c r="AI10" i="5" s="1"/>
  <c r="AJ9" i="5"/>
  <c r="AK9" i="5"/>
  <c r="AL9" i="5"/>
  <c r="AL10" i="5" s="1"/>
  <c r="AM9" i="5"/>
  <c r="AM10" i="5" s="1"/>
  <c r="AN9" i="5"/>
  <c r="AO9" i="5"/>
  <c r="AP9" i="5"/>
  <c r="AP10" i="5" s="1"/>
  <c r="AQ9" i="5"/>
  <c r="AQ10" i="5" s="1"/>
  <c r="AR9" i="5"/>
  <c r="AS9" i="5"/>
  <c r="AT9" i="5"/>
  <c r="AT10" i="5" s="1"/>
  <c r="AU9" i="5"/>
  <c r="AU10" i="5" s="1"/>
  <c r="AV9" i="5"/>
  <c r="AW9" i="5"/>
  <c r="AX9" i="5"/>
  <c r="AX10" i="5" s="1"/>
  <c r="AY9" i="5"/>
  <c r="AY10" i="5" s="1"/>
  <c r="AZ9" i="5"/>
  <c r="BA9" i="5"/>
  <c r="BB9" i="5"/>
  <c r="BB10" i="5" s="1"/>
  <c r="BC9" i="5"/>
  <c r="BC10" i="5" s="1"/>
  <c r="D10" i="5"/>
  <c r="E10" i="5"/>
  <c r="I10" i="5"/>
  <c r="L10" i="5"/>
  <c r="M10" i="5"/>
  <c r="P10" i="5"/>
  <c r="Q10" i="5"/>
  <c r="T10" i="5"/>
  <c r="U10" i="5"/>
  <c r="X10" i="5"/>
  <c r="Y10" i="5"/>
  <c r="AB10" i="5"/>
  <c r="AC10" i="5"/>
  <c r="AF10" i="5"/>
  <c r="AG10" i="5"/>
  <c r="AJ10" i="5"/>
  <c r="AK10" i="5"/>
  <c r="AN10" i="5"/>
  <c r="AO10" i="5"/>
  <c r="AR10" i="5"/>
  <c r="AS10" i="5"/>
  <c r="AV10" i="5"/>
  <c r="AW10" i="5"/>
  <c r="AZ10" i="5"/>
  <c r="BA10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8" i="4" l="1"/>
  <c r="B10" i="4" s="1"/>
  <c r="C8" i="4"/>
  <c r="D8" i="4"/>
  <c r="E8" i="4"/>
  <c r="E10" i="4" s="1"/>
  <c r="F8" i="4"/>
  <c r="F10" i="4" s="1"/>
  <c r="G8" i="4"/>
  <c r="H8" i="4"/>
  <c r="I8" i="4"/>
  <c r="I10" i="4" s="1"/>
  <c r="J8" i="4"/>
  <c r="J10" i="4" s="1"/>
  <c r="K8" i="4"/>
  <c r="L8" i="4"/>
  <c r="B9" i="4"/>
  <c r="C9" i="4"/>
  <c r="D9" i="4"/>
  <c r="D10" i="4" s="1"/>
  <c r="E9" i="4"/>
  <c r="F9" i="4"/>
  <c r="G9" i="4"/>
  <c r="H9" i="4"/>
  <c r="H10" i="4" s="1"/>
  <c r="I9" i="4"/>
  <c r="J9" i="4"/>
  <c r="K9" i="4"/>
  <c r="L9" i="4"/>
  <c r="L10" i="4" s="1"/>
  <c r="C10" i="4"/>
  <c r="G10" i="4"/>
  <c r="K10" i="4"/>
  <c r="B17" i="4"/>
  <c r="C17" i="4"/>
  <c r="D17" i="4"/>
  <c r="E17" i="4"/>
  <c r="F17" i="4"/>
  <c r="G17" i="4"/>
  <c r="H17" i="4"/>
  <c r="I17" i="4"/>
  <c r="J17" i="4"/>
  <c r="K17" i="4"/>
  <c r="L17" i="4"/>
  <c r="B18" i="4"/>
  <c r="C18" i="4"/>
  <c r="D18" i="4"/>
  <c r="E18" i="4"/>
  <c r="F18" i="4"/>
  <c r="G18" i="4"/>
  <c r="H18" i="4"/>
  <c r="I18" i="4"/>
  <c r="J18" i="4"/>
  <c r="K18" i="4"/>
  <c r="L18" i="4"/>
  <c r="B19" i="4"/>
  <c r="C19" i="4"/>
  <c r="D19" i="4"/>
  <c r="E19" i="4"/>
  <c r="F19" i="4"/>
  <c r="G19" i="4"/>
  <c r="H19" i="4"/>
  <c r="I19" i="4"/>
  <c r="J19" i="4"/>
  <c r="K19" i="4"/>
  <c r="L19" i="4"/>
  <c r="B20" i="4"/>
  <c r="C20" i="4"/>
  <c r="D20" i="4"/>
  <c r="E20" i="4"/>
  <c r="F20" i="4"/>
  <c r="G20" i="4"/>
  <c r="H20" i="4"/>
  <c r="I20" i="4"/>
  <c r="J20" i="4"/>
  <c r="K20" i="4"/>
  <c r="L20" i="4"/>
  <c r="B21" i="4"/>
  <c r="C21" i="4"/>
  <c r="D21" i="4"/>
  <c r="E21" i="4"/>
  <c r="F21" i="4"/>
  <c r="G21" i="4"/>
  <c r="H21" i="4"/>
  <c r="I21" i="4"/>
  <c r="J21" i="4"/>
  <c r="K21" i="4"/>
  <c r="L21" i="4"/>
  <c r="B28" i="4"/>
  <c r="C28" i="4"/>
  <c r="D28" i="4"/>
  <c r="E28" i="4"/>
  <c r="F28" i="4"/>
  <c r="G28" i="4"/>
  <c r="H28" i="4"/>
  <c r="I28" i="4"/>
  <c r="J28" i="4"/>
  <c r="K28" i="4"/>
  <c r="L28" i="4"/>
  <c r="B29" i="4"/>
  <c r="C29" i="4"/>
  <c r="D29" i="4"/>
  <c r="E29" i="4"/>
  <c r="F29" i="4"/>
  <c r="G29" i="4"/>
  <c r="H29" i="4"/>
  <c r="I29" i="4"/>
  <c r="J29" i="4"/>
  <c r="K29" i="4"/>
  <c r="L29" i="4"/>
  <c r="B30" i="4"/>
  <c r="C30" i="4"/>
  <c r="D30" i="4"/>
  <c r="E30" i="4"/>
  <c r="F30" i="4"/>
  <c r="G30" i="4"/>
  <c r="H30" i="4"/>
  <c r="I30" i="4"/>
  <c r="J30" i="4"/>
  <c r="K30" i="4"/>
  <c r="L30" i="4"/>
  <c r="B31" i="4"/>
  <c r="C31" i="4"/>
  <c r="D31" i="4"/>
  <c r="E31" i="4"/>
  <c r="F31" i="4"/>
  <c r="G31" i="4"/>
  <c r="H31" i="4"/>
  <c r="I31" i="4"/>
  <c r="J31" i="4"/>
  <c r="K31" i="4"/>
  <c r="L31" i="4"/>
  <c r="B32" i="4"/>
  <c r="C32" i="4"/>
  <c r="D32" i="4"/>
  <c r="E32" i="4"/>
  <c r="F32" i="4"/>
  <c r="G32" i="4"/>
  <c r="H32" i="4"/>
  <c r="I32" i="4"/>
  <c r="J32" i="4"/>
  <c r="K32" i="4"/>
  <c r="L32" i="4"/>
  <c r="B39" i="4"/>
  <c r="C39" i="4"/>
  <c r="D39" i="4"/>
  <c r="E39" i="4"/>
  <c r="F39" i="4"/>
  <c r="G39" i="4"/>
  <c r="H39" i="4"/>
  <c r="I39" i="4"/>
  <c r="J39" i="4"/>
  <c r="K39" i="4"/>
  <c r="L39" i="4"/>
  <c r="B40" i="4"/>
  <c r="C40" i="4"/>
  <c r="D40" i="4"/>
  <c r="E40" i="4"/>
  <c r="F40" i="4"/>
  <c r="G40" i="4"/>
  <c r="H40" i="4"/>
  <c r="I40" i="4"/>
  <c r="J40" i="4"/>
  <c r="K40" i="4"/>
  <c r="L40" i="4"/>
  <c r="B41" i="4"/>
  <c r="C41" i="4"/>
  <c r="D41" i="4"/>
  <c r="E41" i="4"/>
  <c r="F41" i="4"/>
  <c r="G41" i="4"/>
  <c r="H41" i="4"/>
  <c r="I41" i="4"/>
  <c r="J41" i="4"/>
  <c r="K41" i="4"/>
  <c r="L41" i="4"/>
  <c r="B42" i="4"/>
  <c r="C42" i="4"/>
  <c r="D42" i="4"/>
  <c r="E42" i="4"/>
  <c r="F42" i="4"/>
  <c r="G42" i="4"/>
  <c r="H42" i="4"/>
  <c r="I42" i="4"/>
  <c r="J42" i="4"/>
  <c r="K42" i="4"/>
  <c r="L42" i="4"/>
  <c r="B43" i="4"/>
  <c r="C43" i="4"/>
  <c r="D43" i="4"/>
  <c r="E43" i="4"/>
  <c r="F43" i="4"/>
  <c r="G43" i="4"/>
  <c r="H43" i="4"/>
  <c r="I43" i="4"/>
  <c r="J43" i="4"/>
  <c r="K43" i="4"/>
  <c r="L43" i="4"/>
  <c r="B50" i="4"/>
  <c r="C50" i="4"/>
  <c r="D50" i="4"/>
  <c r="E50" i="4"/>
  <c r="F50" i="4"/>
  <c r="G50" i="4"/>
  <c r="H50" i="4"/>
  <c r="I50" i="4"/>
  <c r="J50" i="4"/>
  <c r="K50" i="4"/>
  <c r="L50" i="4"/>
  <c r="B51" i="4"/>
  <c r="C51" i="4"/>
  <c r="D51" i="4"/>
  <c r="E51" i="4"/>
  <c r="F51" i="4"/>
  <c r="G51" i="4"/>
  <c r="H51" i="4"/>
  <c r="I51" i="4"/>
  <c r="J51" i="4"/>
  <c r="K51" i="4"/>
  <c r="L51" i="4"/>
  <c r="B52" i="4"/>
  <c r="C52" i="4"/>
  <c r="D52" i="4"/>
  <c r="E52" i="4"/>
  <c r="F52" i="4"/>
  <c r="G52" i="4"/>
  <c r="H52" i="4"/>
  <c r="I52" i="4"/>
  <c r="J52" i="4"/>
  <c r="K52" i="4"/>
  <c r="L52" i="4"/>
  <c r="B53" i="4"/>
  <c r="C53" i="4"/>
  <c r="D53" i="4"/>
  <c r="E53" i="4"/>
  <c r="F53" i="4"/>
  <c r="G53" i="4"/>
  <c r="H53" i="4"/>
  <c r="I53" i="4"/>
  <c r="J53" i="4"/>
  <c r="K53" i="4"/>
  <c r="L53" i="4"/>
  <c r="B54" i="4"/>
  <c r="C54" i="4"/>
  <c r="D54" i="4"/>
  <c r="E54" i="4"/>
  <c r="F54" i="4"/>
  <c r="G54" i="4"/>
  <c r="H54" i="4"/>
  <c r="I54" i="4"/>
  <c r="J54" i="4"/>
  <c r="K54" i="4"/>
  <c r="L54" i="4"/>
  <c r="B61" i="4"/>
  <c r="C61" i="4"/>
  <c r="D61" i="4"/>
  <c r="E61" i="4"/>
  <c r="F61" i="4"/>
  <c r="G61" i="4"/>
  <c r="H61" i="4"/>
  <c r="I61" i="4"/>
  <c r="J61" i="4"/>
  <c r="K61" i="4"/>
  <c r="L61" i="4"/>
  <c r="B62" i="4"/>
  <c r="C62" i="4"/>
  <c r="D62" i="4"/>
  <c r="E62" i="4"/>
  <c r="F62" i="4"/>
  <c r="G62" i="4"/>
  <c r="H62" i="4"/>
  <c r="I62" i="4"/>
  <c r="J62" i="4"/>
  <c r="K62" i="4"/>
  <c r="L62" i="4"/>
  <c r="B63" i="4"/>
  <c r="C63" i="4"/>
  <c r="D63" i="4"/>
  <c r="E63" i="4"/>
  <c r="F63" i="4"/>
  <c r="G63" i="4"/>
  <c r="H63" i="4"/>
  <c r="I63" i="4"/>
  <c r="J63" i="4"/>
  <c r="K63" i="4"/>
  <c r="L63" i="4"/>
  <c r="B64" i="4"/>
  <c r="C64" i="4"/>
  <c r="D64" i="4"/>
  <c r="E64" i="4"/>
  <c r="F64" i="4"/>
  <c r="G64" i="4"/>
  <c r="H64" i="4"/>
  <c r="I64" i="4"/>
  <c r="J64" i="4"/>
  <c r="K64" i="4"/>
  <c r="L64" i="4"/>
  <c r="B65" i="4"/>
  <c r="C65" i="4"/>
  <c r="D65" i="4"/>
  <c r="E65" i="4"/>
  <c r="F65" i="4"/>
  <c r="G65" i="4"/>
  <c r="H65" i="4"/>
  <c r="I65" i="4"/>
  <c r="J65" i="4"/>
  <c r="K65" i="4"/>
  <c r="L65" i="4"/>
  <c r="B72" i="4"/>
  <c r="C72" i="4"/>
  <c r="D72" i="4"/>
  <c r="E72" i="4"/>
  <c r="F72" i="4"/>
  <c r="G72" i="4"/>
  <c r="H72" i="4"/>
  <c r="I72" i="4"/>
  <c r="J72" i="4"/>
  <c r="K72" i="4"/>
  <c r="L72" i="4"/>
  <c r="B73" i="4"/>
  <c r="C73" i="4"/>
  <c r="D73" i="4"/>
  <c r="E73" i="4"/>
  <c r="F73" i="4"/>
  <c r="G73" i="4"/>
  <c r="H73" i="4"/>
  <c r="I73" i="4"/>
  <c r="J73" i="4"/>
  <c r="K73" i="4"/>
  <c r="L73" i="4"/>
  <c r="B74" i="4"/>
  <c r="C74" i="4"/>
  <c r="D74" i="4"/>
  <c r="E74" i="4"/>
  <c r="F74" i="4"/>
  <c r="G74" i="4"/>
  <c r="H74" i="4"/>
  <c r="I74" i="4"/>
  <c r="J74" i="4"/>
  <c r="K74" i="4"/>
  <c r="L74" i="4"/>
  <c r="B75" i="4"/>
  <c r="C75" i="4"/>
  <c r="D75" i="4"/>
  <c r="E75" i="4"/>
  <c r="F75" i="4"/>
  <c r="G75" i="4"/>
  <c r="H75" i="4"/>
  <c r="I75" i="4"/>
  <c r="J75" i="4"/>
  <c r="K75" i="4"/>
  <c r="L75" i="4"/>
  <c r="B76" i="4"/>
  <c r="C76" i="4"/>
  <c r="D76" i="4"/>
  <c r="E76" i="4"/>
  <c r="F76" i="4"/>
  <c r="G76" i="4"/>
  <c r="H76" i="4"/>
  <c r="I76" i="4"/>
  <c r="J76" i="4"/>
  <c r="K76" i="4"/>
  <c r="L76" i="4"/>
  <c r="B8" i="3" l="1"/>
  <c r="B10" i="3" s="1"/>
  <c r="C8" i="3"/>
  <c r="D8" i="3"/>
  <c r="E8" i="3"/>
  <c r="E10" i="3" s="1"/>
  <c r="F8" i="3"/>
  <c r="F10" i="3" s="1"/>
  <c r="G8" i="3"/>
  <c r="H8" i="3"/>
  <c r="I8" i="3"/>
  <c r="I10" i="3" s="1"/>
  <c r="J8" i="3"/>
  <c r="J10" i="3" s="1"/>
  <c r="K8" i="3"/>
  <c r="L8" i="3"/>
  <c r="M8" i="3"/>
  <c r="M10" i="3" s="1"/>
  <c r="N8" i="3"/>
  <c r="N10" i="3" s="1"/>
  <c r="O8" i="3"/>
  <c r="P8" i="3"/>
  <c r="Q8" i="3"/>
  <c r="Q10" i="3" s="1"/>
  <c r="R8" i="3"/>
  <c r="R10" i="3" s="1"/>
  <c r="S8" i="3"/>
  <c r="T8" i="3"/>
  <c r="U8" i="3"/>
  <c r="U10" i="3" s="1"/>
  <c r="V8" i="3"/>
  <c r="V10" i="3" s="1"/>
  <c r="W8" i="3"/>
  <c r="X8" i="3"/>
  <c r="B9" i="3"/>
  <c r="C9" i="3"/>
  <c r="D9" i="3"/>
  <c r="D10" i="3" s="1"/>
  <c r="E9" i="3"/>
  <c r="F9" i="3"/>
  <c r="G9" i="3"/>
  <c r="H9" i="3"/>
  <c r="H10" i="3" s="1"/>
  <c r="I9" i="3"/>
  <c r="J9" i="3"/>
  <c r="K9" i="3"/>
  <c r="L9" i="3"/>
  <c r="L10" i="3" s="1"/>
  <c r="M9" i="3"/>
  <c r="N9" i="3"/>
  <c r="O9" i="3"/>
  <c r="P9" i="3"/>
  <c r="P10" i="3" s="1"/>
  <c r="Q9" i="3"/>
  <c r="R9" i="3"/>
  <c r="S9" i="3"/>
  <c r="T9" i="3"/>
  <c r="T10" i="3" s="1"/>
  <c r="U9" i="3"/>
  <c r="V9" i="3"/>
  <c r="W9" i="3"/>
  <c r="X9" i="3"/>
  <c r="X10" i="3" s="1"/>
  <c r="C10" i="3"/>
  <c r="G10" i="3"/>
  <c r="K10" i="3"/>
  <c r="O10" i="3"/>
  <c r="S10" i="3"/>
  <c r="W10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B8" i="2" l="1"/>
  <c r="B10" i="2" s="1"/>
  <c r="C8" i="2"/>
  <c r="D8" i="2"/>
  <c r="E8" i="2"/>
  <c r="E10" i="2" s="1"/>
  <c r="F8" i="2"/>
  <c r="F10" i="2" s="1"/>
  <c r="G8" i="2"/>
  <c r="H8" i="2"/>
  <c r="I8" i="2"/>
  <c r="I10" i="2" s="1"/>
  <c r="J8" i="2"/>
  <c r="J10" i="2" s="1"/>
  <c r="K8" i="2"/>
  <c r="L8" i="2"/>
  <c r="M8" i="2"/>
  <c r="M10" i="2" s="1"/>
  <c r="N8" i="2"/>
  <c r="N10" i="2" s="1"/>
  <c r="O8" i="2"/>
  <c r="P8" i="2"/>
  <c r="Q8" i="2"/>
  <c r="Q10" i="2" s="1"/>
  <c r="R8" i="2"/>
  <c r="R10" i="2" s="1"/>
  <c r="S8" i="2"/>
  <c r="T8" i="2"/>
  <c r="U8" i="2"/>
  <c r="U10" i="2" s="1"/>
  <c r="V8" i="2"/>
  <c r="V10" i="2" s="1"/>
  <c r="W8" i="2"/>
  <c r="X8" i="2"/>
  <c r="Y8" i="2"/>
  <c r="Y10" i="2" s="1"/>
  <c r="Z8" i="2"/>
  <c r="Z10" i="2" s="1"/>
  <c r="AA8" i="2"/>
  <c r="AB8" i="2"/>
  <c r="AC8" i="2"/>
  <c r="AC10" i="2" s="1"/>
  <c r="AD8" i="2"/>
  <c r="AD10" i="2" s="1"/>
  <c r="AE8" i="2"/>
  <c r="AF8" i="2"/>
  <c r="AG8" i="2"/>
  <c r="AG10" i="2" s="1"/>
  <c r="AH8" i="2"/>
  <c r="AH10" i="2" s="1"/>
  <c r="AI8" i="2"/>
  <c r="AJ8" i="2"/>
  <c r="AK8" i="2"/>
  <c r="AK10" i="2" s="1"/>
  <c r="AL8" i="2"/>
  <c r="AL10" i="2" s="1"/>
  <c r="AM8" i="2"/>
  <c r="AN8" i="2"/>
  <c r="B9" i="2"/>
  <c r="C9" i="2"/>
  <c r="D9" i="2"/>
  <c r="D10" i="2" s="1"/>
  <c r="E9" i="2"/>
  <c r="F9" i="2"/>
  <c r="G9" i="2"/>
  <c r="H9" i="2"/>
  <c r="H10" i="2" s="1"/>
  <c r="I9" i="2"/>
  <c r="J9" i="2"/>
  <c r="K9" i="2"/>
  <c r="L9" i="2"/>
  <c r="L10" i="2" s="1"/>
  <c r="M9" i="2"/>
  <c r="N9" i="2"/>
  <c r="O9" i="2"/>
  <c r="P9" i="2"/>
  <c r="P10" i="2" s="1"/>
  <c r="Q9" i="2"/>
  <c r="R9" i="2"/>
  <c r="S9" i="2"/>
  <c r="T9" i="2"/>
  <c r="T10" i="2" s="1"/>
  <c r="U9" i="2"/>
  <c r="V9" i="2"/>
  <c r="W9" i="2"/>
  <c r="X9" i="2"/>
  <c r="X10" i="2" s="1"/>
  <c r="Y9" i="2"/>
  <c r="Z9" i="2"/>
  <c r="AA9" i="2"/>
  <c r="AB9" i="2"/>
  <c r="AB10" i="2" s="1"/>
  <c r="AC9" i="2"/>
  <c r="AD9" i="2"/>
  <c r="AE9" i="2"/>
  <c r="AF9" i="2"/>
  <c r="AF10" i="2" s="1"/>
  <c r="AG9" i="2"/>
  <c r="AH9" i="2"/>
  <c r="AI9" i="2"/>
  <c r="AJ9" i="2"/>
  <c r="AJ10" i="2" s="1"/>
  <c r="AK9" i="2"/>
  <c r="AL9" i="2"/>
  <c r="AM9" i="2"/>
  <c r="AN9" i="2"/>
  <c r="AN10" i="2" s="1"/>
  <c r="C10" i="2"/>
  <c r="G10" i="2"/>
  <c r="K10" i="2"/>
  <c r="O10" i="2"/>
  <c r="S10" i="2"/>
  <c r="W10" i="2"/>
  <c r="AA10" i="2"/>
  <c r="AE10" i="2"/>
  <c r="AI10" i="2"/>
  <c r="AM10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B76" i="1" l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10" i="1"/>
  <c r="B9" i="1"/>
  <c r="B8" i="1"/>
</calcChain>
</file>

<file path=xl/sharedStrings.xml><?xml version="1.0" encoding="utf-8"?>
<sst xmlns="http://schemas.openxmlformats.org/spreadsheetml/2006/main" count="1692" uniqueCount="633">
  <si>
    <t xml:space="preserve">STATE OF LOCAL GOVERNMENT FINANCES - FACT SHEET - ACTUALS 2021/22  </t>
  </si>
  <si>
    <t/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</si>
  <si>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</si>
  <si>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</si>
  <si>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</si>
  <si>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</si>
  <si>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</si>
  <si>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</si>
  <si>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</si>
  <si>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</si>
  <si>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</si>
  <si>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</si>
  <si>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</si>
  <si>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</si>
  <si>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</si>
  <si>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</si>
  <si>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</si>
  <si>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</si>
  <si>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</si>
  <si>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</si>
  <si>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</si>
  <si>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</si>
  <si>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</si>
  <si>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</si>
  <si>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</si>
  <si>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</si>
  <si>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</si>
  <si>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</si>
  <si>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</si>
  <si>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</si>
  <si>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</si>
  <si>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</si>
  <si>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</si>
  <si>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</si>
  <si>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</si>
  <si>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</si>
  <si>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</si>
  <si>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</si>
  <si>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</si>
  <si>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</si>
  <si>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</si>
  <si>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</si>
  <si>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</si>
  <si>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</si>
  <si>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</si>
  <si>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Nzo (M)</t>
  </si>
  <si>
    <t>(L)</t>
  </si>
  <si>
    <t>Madikizela-Mandela (M)</t>
  </si>
  <si>
    <t>(M)</t>
  </si>
  <si>
    <t>Tambo (H)</t>
  </si>
  <si>
    <t>Dalindyebo (H)</t>
  </si>
  <si>
    <t>Johns (M)</t>
  </si>
  <si>
    <t>Hills (L)</t>
  </si>
  <si>
    <t>Gqabi (H)</t>
  </si>
  <si>
    <t>Sisulu (L)</t>
  </si>
  <si>
    <t>Hani (M)</t>
  </si>
  <si>
    <t>Mgijima (M)</t>
  </si>
  <si>
    <t>(EC) (L)</t>
  </si>
  <si>
    <t>Yethu (L)</t>
  </si>
  <si>
    <t>Yethemba (L)</t>
  </si>
  <si>
    <t>(H)</t>
  </si>
  <si>
    <t>Mhlaba (L)</t>
  </si>
  <si>
    <t>Kei (L)</t>
  </si>
  <si>
    <t>Baartman (M)</t>
  </si>
  <si>
    <t>Valley (M)</t>
  </si>
  <si>
    <t>Route (L)</t>
  </si>
  <si>
    <t>Naude (L)</t>
  </si>
  <si>
    <t>Bay (H)</t>
  </si>
  <si>
    <t>City (H)</t>
  </si>
  <si>
    <t>Alfred</t>
  </si>
  <si>
    <t>Ntabankulu</t>
  </si>
  <si>
    <t>Winnie</t>
  </si>
  <si>
    <t>Umzimvubu</t>
  </si>
  <si>
    <t>Matatiele</t>
  </si>
  <si>
    <t>O                                        R</t>
  </si>
  <si>
    <t>King                                     Sabata</t>
  </si>
  <si>
    <t>Mhlontlo</t>
  </si>
  <si>
    <t>Nyandeni</t>
  </si>
  <si>
    <t>Port                                     St</t>
  </si>
  <si>
    <t>Ngquza</t>
  </si>
  <si>
    <t>Joe</t>
  </si>
  <si>
    <t>Walter</t>
  </si>
  <si>
    <t>Senqu</t>
  </si>
  <si>
    <t>Elundini</t>
  </si>
  <si>
    <t>Chris</t>
  </si>
  <si>
    <t>Enoch</t>
  </si>
  <si>
    <t>Sakhisizwe</t>
  </si>
  <si>
    <t>Engcobo</t>
  </si>
  <si>
    <t>Emalahleni</t>
  </si>
  <si>
    <t>Intsika</t>
  </si>
  <si>
    <t>Inxuba</t>
  </si>
  <si>
    <t>Amathole</t>
  </si>
  <si>
    <t>Raymond</t>
  </si>
  <si>
    <t>Ngqushwa</t>
  </si>
  <si>
    <t>Amahlathi</t>
  </si>
  <si>
    <t>Great</t>
  </si>
  <si>
    <t>Mnquma</t>
  </si>
  <si>
    <t>Mbhashe</t>
  </si>
  <si>
    <t>Sarah</t>
  </si>
  <si>
    <t>Kou-Kamma</t>
  </si>
  <si>
    <t>Kouga</t>
  </si>
  <si>
    <t>Sundays                                  River</t>
  </si>
  <si>
    <t>Ndlambe</t>
  </si>
  <si>
    <t>Makana</t>
  </si>
  <si>
    <t>Blue                                     Crane</t>
  </si>
  <si>
    <t>Dr                                       Beyers</t>
  </si>
  <si>
    <t>Nelson                                   Mandela</t>
  </si>
  <si>
    <t>Buffalo</t>
  </si>
  <si>
    <t>DC44</t>
  </si>
  <si>
    <t>EC444</t>
  </si>
  <si>
    <t>EC443</t>
  </si>
  <si>
    <t>EC442</t>
  </si>
  <si>
    <t>EC441</t>
  </si>
  <si>
    <t>DC15</t>
  </si>
  <si>
    <t>EC157</t>
  </si>
  <si>
    <t>EC156</t>
  </si>
  <si>
    <t>EC155</t>
  </si>
  <si>
    <t>EC154</t>
  </si>
  <si>
    <t>EC153</t>
  </si>
  <si>
    <t>DC14</t>
  </si>
  <si>
    <t>EC145</t>
  </si>
  <si>
    <t>EC142</t>
  </si>
  <si>
    <t>EC141</t>
  </si>
  <si>
    <t>DC13</t>
  </si>
  <si>
    <t>EC139</t>
  </si>
  <si>
    <t>EC138</t>
  </si>
  <si>
    <t>EC137</t>
  </si>
  <si>
    <t>EC136</t>
  </si>
  <si>
    <t>EC135</t>
  </si>
  <si>
    <t>EC131</t>
  </si>
  <si>
    <t>DC12</t>
  </si>
  <si>
    <t>EC129</t>
  </si>
  <si>
    <t>EC126</t>
  </si>
  <si>
    <t>EC124</t>
  </si>
  <si>
    <t>EC123</t>
  </si>
  <si>
    <t>EC122</t>
  </si>
  <si>
    <t>EC121</t>
  </si>
  <si>
    <t>DC10</t>
  </si>
  <si>
    <t>EC109</t>
  </si>
  <si>
    <t>EC108</t>
  </si>
  <si>
    <t>EC106</t>
  </si>
  <si>
    <t>EC105</t>
  </si>
  <si>
    <t>EC104</t>
  </si>
  <si>
    <t>EC102</t>
  </si>
  <si>
    <t>EC101</t>
  </si>
  <si>
    <t>NMA</t>
  </si>
  <si>
    <t>BUF</t>
  </si>
  <si>
    <t>Demarcation</t>
  </si>
  <si>
    <t>Dabi (L)</t>
  </si>
  <si>
    <t>Mofutsanyana (L)</t>
  </si>
  <si>
    <t>Fezile</t>
  </si>
  <si>
    <t>Mafube</t>
  </si>
  <si>
    <t>Metsimaholo</t>
  </si>
  <si>
    <t>Ngwathe</t>
  </si>
  <si>
    <t>Moqhaka</t>
  </si>
  <si>
    <t>Thabo</t>
  </si>
  <si>
    <t>Mantsopa</t>
  </si>
  <si>
    <t>Phumelela</t>
  </si>
  <si>
    <t>Maluti-a-Phofung</t>
  </si>
  <si>
    <t>Nketoana</t>
  </si>
  <si>
    <t>Dihlabeng</t>
  </si>
  <si>
    <t>Setsoto</t>
  </si>
  <si>
    <t>Lejweleputswa</t>
  </si>
  <si>
    <t>Nala</t>
  </si>
  <si>
    <t>Matjhabeng</t>
  </si>
  <si>
    <t>Tswelopele</t>
  </si>
  <si>
    <t>Tokologo</t>
  </si>
  <si>
    <t>Masilonyana</t>
  </si>
  <si>
    <t>Xhariep</t>
  </si>
  <si>
    <t>Mohokare</t>
  </si>
  <si>
    <t>Kopanong</t>
  </si>
  <si>
    <t>Letsemeng</t>
  </si>
  <si>
    <t>Mangaung</t>
  </si>
  <si>
    <t>DC20</t>
  </si>
  <si>
    <t>FS205</t>
  </si>
  <si>
    <t>FS204</t>
  </si>
  <si>
    <t>FS203</t>
  </si>
  <si>
    <t>FS201</t>
  </si>
  <si>
    <t>DC19</t>
  </si>
  <si>
    <t>FS196</t>
  </si>
  <si>
    <t>FS195</t>
  </si>
  <si>
    <t>FS194</t>
  </si>
  <si>
    <t>FS193</t>
  </si>
  <si>
    <t>FS192</t>
  </si>
  <si>
    <t>FS191</t>
  </si>
  <si>
    <t>DC18</t>
  </si>
  <si>
    <t>FS185</t>
  </si>
  <si>
    <t>FS184</t>
  </si>
  <si>
    <t>FS183</t>
  </si>
  <si>
    <t>FS182</t>
  </si>
  <si>
    <t>FS181</t>
  </si>
  <si>
    <t>DC16</t>
  </si>
  <si>
    <t>FS163</t>
  </si>
  <si>
    <t>FS162</t>
  </si>
  <si>
    <t>FS161</t>
  </si>
  <si>
    <t>MAN</t>
  </si>
  <si>
    <t>Rand (M)</t>
  </si>
  <si>
    <t>Tshwane (H)</t>
  </si>
  <si>
    <t>Johannesburg (H)</t>
  </si>
  <si>
    <t>Ekurhuleni (H)</t>
  </si>
  <si>
    <t>West</t>
  </si>
  <si>
    <t>Rand                                     West</t>
  </si>
  <si>
    <t>Merafong</t>
  </si>
  <si>
    <t>Mogale</t>
  </si>
  <si>
    <t>Sedibeng</t>
  </si>
  <si>
    <t>Lesedi</t>
  </si>
  <si>
    <t>Midvaal</t>
  </si>
  <si>
    <t>Emfuleni</t>
  </si>
  <si>
    <t>City                                     of</t>
  </si>
  <si>
    <t>DC48</t>
  </si>
  <si>
    <t>GT485</t>
  </si>
  <si>
    <t>GT484</t>
  </si>
  <si>
    <t>GT481</t>
  </si>
  <si>
    <t>DC42</t>
  </si>
  <si>
    <t>GT423</t>
  </si>
  <si>
    <t>GT422</t>
  </si>
  <si>
    <t>GT421</t>
  </si>
  <si>
    <t>TSH</t>
  </si>
  <si>
    <t>JHB</t>
  </si>
  <si>
    <t>EKU</t>
  </si>
  <si>
    <t>Gwala (L)</t>
  </si>
  <si>
    <t>Dlamini Zuma (M)</t>
  </si>
  <si>
    <t>Kokstad (L)</t>
  </si>
  <si>
    <t>Cetshwayo (H)</t>
  </si>
  <si>
    <t>Five (L)</t>
  </si>
  <si>
    <t>Duma (H)</t>
  </si>
  <si>
    <t>Langalibalele (M)</t>
  </si>
  <si>
    <t>Nkonyeni (H)</t>
  </si>
  <si>
    <t>Harry</t>
  </si>
  <si>
    <t>Dr                                       Nkosazana</t>
  </si>
  <si>
    <t>Umzimkhulu</t>
  </si>
  <si>
    <t>Ubuhlebezwe</t>
  </si>
  <si>
    <t>Greater</t>
  </si>
  <si>
    <t>iLembe</t>
  </si>
  <si>
    <t>Maphumulo</t>
  </si>
  <si>
    <t>Ndwedwe</t>
  </si>
  <si>
    <t>KwaDukuza</t>
  </si>
  <si>
    <t>Mandeni</t>
  </si>
  <si>
    <t>King</t>
  </si>
  <si>
    <t>Nkandla</t>
  </si>
  <si>
    <t>Mthonjaneni</t>
  </si>
  <si>
    <t>uMlalazi</t>
  </si>
  <si>
    <t>uMhlathuze</t>
  </si>
  <si>
    <t>Mfolozi</t>
  </si>
  <si>
    <t>Umkhanyakude</t>
  </si>
  <si>
    <t>Hlabisa                                  Big</t>
  </si>
  <si>
    <t>Mtubatuba</t>
  </si>
  <si>
    <t>Jozini</t>
  </si>
  <si>
    <t>Umhlabuyalingana</t>
  </si>
  <si>
    <t>Zululand</t>
  </si>
  <si>
    <t>Ulundi</t>
  </si>
  <si>
    <t>Nongoma</t>
  </si>
  <si>
    <t>Abaqulusi</t>
  </si>
  <si>
    <t>uPhongolo</t>
  </si>
  <si>
    <t>eDumbe</t>
  </si>
  <si>
    <t>Amajuba</t>
  </si>
  <si>
    <t>Dannhauser</t>
  </si>
  <si>
    <t>Emadlangeni</t>
  </si>
  <si>
    <t>Newcastle</t>
  </si>
  <si>
    <t>Umzinyathi</t>
  </si>
  <si>
    <t>Umvoti</t>
  </si>
  <si>
    <t>Msinga</t>
  </si>
  <si>
    <t>Nquthu</t>
  </si>
  <si>
    <t>Endumeni</t>
  </si>
  <si>
    <t>Uthukela</t>
  </si>
  <si>
    <t>Inkosi</t>
  </si>
  <si>
    <t>Okhahlamba</t>
  </si>
  <si>
    <t>uMgungundlovu</t>
  </si>
  <si>
    <t>Richmond</t>
  </si>
  <si>
    <t>Mkhambathini</t>
  </si>
  <si>
    <t>Msunduzi</t>
  </si>
  <si>
    <t>Impendle</t>
  </si>
  <si>
    <t>Mpofana</t>
  </si>
  <si>
    <t>uMngeni</t>
  </si>
  <si>
    <t>uMshwathi</t>
  </si>
  <si>
    <t>Ugu</t>
  </si>
  <si>
    <t>Ray</t>
  </si>
  <si>
    <t>uMuziwabantu</t>
  </si>
  <si>
    <t>Umzumbe</t>
  </si>
  <si>
    <t>Umdoni</t>
  </si>
  <si>
    <t>eThekwini</t>
  </si>
  <si>
    <t>DC43</t>
  </si>
  <si>
    <t>KZN436</t>
  </si>
  <si>
    <t>KZN435</t>
  </si>
  <si>
    <t>KZN434</t>
  </si>
  <si>
    <t>KZN433</t>
  </si>
  <si>
    <t>DC29</t>
  </si>
  <si>
    <t>KZN294</t>
  </si>
  <si>
    <t>KZN293</t>
  </si>
  <si>
    <t>KZN292</t>
  </si>
  <si>
    <t>KZN291</t>
  </si>
  <si>
    <t>DC28</t>
  </si>
  <si>
    <t>KZN286</t>
  </si>
  <si>
    <t>KZN285</t>
  </si>
  <si>
    <t>KZN284</t>
  </si>
  <si>
    <t>KZN282</t>
  </si>
  <si>
    <t>KZN281</t>
  </si>
  <si>
    <t>DC27</t>
  </si>
  <si>
    <t>KZN276</t>
  </si>
  <si>
    <t>KZN275</t>
  </si>
  <si>
    <t>KZN272</t>
  </si>
  <si>
    <t>KZN271</t>
  </si>
  <si>
    <t>DC26</t>
  </si>
  <si>
    <t>KZN266</t>
  </si>
  <si>
    <t>KZN265</t>
  </si>
  <si>
    <t>KZN263</t>
  </si>
  <si>
    <t>KZN262</t>
  </si>
  <si>
    <t>KZN261</t>
  </si>
  <si>
    <t>DC25</t>
  </si>
  <si>
    <t>KZN254</t>
  </si>
  <si>
    <t>KZN253</t>
  </si>
  <si>
    <t>KZN252</t>
  </si>
  <si>
    <t>DC24</t>
  </si>
  <si>
    <t>KZN245</t>
  </si>
  <si>
    <t>KZN244</t>
  </si>
  <si>
    <t>KZN242</t>
  </si>
  <si>
    <t>KZN241</t>
  </si>
  <si>
    <t>DC23</t>
  </si>
  <si>
    <t>KZN238</t>
  </si>
  <si>
    <t>KZN237</t>
  </si>
  <si>
    <t>KZN235</t>
  </si>
  <si>
    <t>DC22</t>
  </si>
  <si>
    <t>KZN227</t>
  </si>
  <si>
    <t>KZN226</t>
  </si>
  <si>
    <t>KZN225</t>
  </si>
  <si>
    <t>KZN224</t>
  </si>
  <si>
    <t>KZN223</t>
  </si>
  <si>
    <t>KZN222</t>
  </si>
  <si>
    <t>KZN221</t>
  </si>
  <si>
    <t>DC21</t>
  </si>
  <si>
    <t>KZN216</t>
  </si>
  <si>
    <t>KZN214</t>
  </si>
  <si>
    <t>KZN213</t>
  </si>
  <si>
    <t>KZN212</t>
  </si>
  <si>
    <t>ETH</t>
  </si>
  <si>
    <t>Fetakgomo (L)</t>
  </si>
  <si>
    <t>Motsoaledi (M)</t>
  </si>
  <si>
    <t>Mogale (L)</t>
  </si>
  <si>
    <t>Bela (M)</t>
  </si>
  <si>
    <t>Chabane (M)</t>
  </si>
  <si>
    <t>Tzaneen (H)</t>
  </si>
  <si>
    <t>Letaba (L)</t>
  </si>
  <si>
    <t>Giyani (L)</t>
  </si>
  <si>
    <t>Sekhukhune</t>
  </si>
  <si>
    <t>Tubatse</t>
  </si>
  <si>
    <t>Makhuduthamaga</t>
  </si>
  <si>
    <t>Elias</t>
  </si>
  <si>
    <t>Ephraim</t>
  </si>
  <si>
    <t>Waterberg</t>
  </si>
  <si>
    <t>Modimolle-Mookgopong</t>
  </si>
  <si>
    <t>Mogalakwena</t>
  </si>
  <si>
    <t>Bela</t>
  </si>
  <si>
    <t>Lephalale</t>
  </si>
  <si>
    <t>Thabazimbi</t>
  </si>
  <si>
    <t>Capricorn</t>
  </si>
  <si>
    <t>Lepelle-Nkumpi</t>
  </si>
  <si>
    <t>Polokwane</t>
  </si>
  <si>
    <t>Molemole</t>
  </si>
  <si>
    <t>Blouberg</t>
  </si>
  <si>
    <t>Vhembe</t>
  </si>
  <si>
    <t>Collins</t>
  </si>
  <si>
    <t>Makhado</t>
  </si>
  <si>
    <t>Thulamela</t>
  </si>
  <si>
    <t>Musina</t>
  </si>
  <si>
    <t>Mopani</t>
  </si>
  <si>
    <t>Maruleng</t>
  </si>
  <si>
    <t>Ba-Phalaborwa</t>
  </si>
  <si>
    <t>DC47</t>
  </si>
  <si>
    <t>LIM476</t>
  </si>
  <si>
    <t>LIM473</t>
  </si>
  <si>
    <t>LIM472</t>
  </si>
  <si>
    <t>LIM471</t>
  </si>
  <si>
    <t>DC36</t>
  </si>
  <si>
    <t>LIM368</t>
  </si>
  <si>
    <t>LIM367</t>
  </si>
  <si>
    <t>LIM366</t>
  </si>
  <si>
    <t>LIM362</t>
  </si>
  <si>
    <t>LIM361</t>
  </si>
  <si>
    <t>DC35</t>
  </si>
  <si>
    <t>LIM355</t>
  </si>
  <si>
    <t>LIM354</t>
  </si>
  <si>
    <t>LIM353</t>
  </si>
  <si>
    <t>LIM351</t>
  </si>
  <si>
    <t>DC34</t>
  </si>
  <si>
    <t>LIM345</t>
  </si>
  <si>
    <t>LIM344</t>
  </si>
  <si>
    <t>LIM343</t>
  </si>
  <si>
    <t>LIM341</t>
  </si>
  <si>
    <t>DC33</t>
  </si>
  <si>
    <t>LIM335</t>
  </si>
  <si>
    <t>LIM334</t>
  </si>
  <si>
    <t>LIM333</t>
  </si>
  <si>
    <t>LIM332</t>
  </si>
  <si>
    <t>LIM331</t>
  </si>
  <si>
    <t>Mbombela (H)</t>
  </si>
  <si>
    <t>Chweu (L)</t>
  </si>
  <si>
    <t>Moroka (L)</t>
  </si>
  <si>
    <t>Hani (L)</t>
  </si>
  <si>
    <t>Tshwete (H)</t>
  </si>
  <si>
    <t>(MP) (H)</t>
  </si>
  <si>
    <t>Khanye (M)</t>
  </si>
  <si>
    <t>Sibande (M)</t>
  </si>
  <si>
    <t>Mbeki (H)</t>
  </si>
  <si>
    <t>Seme (MP) (M)</t>
  </si>
  <si>
    <t>Luthuli (M)</t>
  </si>
  <si>
    <t>Ehlanzeni</t>
  </si>
  <si>
    <t>Bushbuckridge</t>
  </si>
  <si>
    <t>Nkomazi</t>
  </si>
  <si>
    <t>Thaba</t>
  </si>
  <si>
    <t>Nkangala</t>
  </si>
  <si>
    <t>Dr                                       J.S.</t>
  </si>
  <si>
    <t>Thembisile</t>
  </si>
  <si>
    <t>Emakhazeni</t>
  </si>
  <si>
    <t>Steve</t>
  </si>
  <si>
    <t>Victor</t>
  </si>
  <si>
    <t>Gert</t>
  </si>
  <si>
    <t>Govan</t>
  </si>
  <si>
    <t>Dipaleseng</t>
  </si>
  <si>
    <t>Lekwa</t>
  </si>
  <si>
    <t>Pixley                                   Ka</t>
  </si>
  <si>
    <t>Mkhondo</t>
  </si>
  <si>
    <t>Msukaligwa</t>
  </si>
  <si>
    <t>Albert</t>
  </si>
  <si>
    <t>DC32</t>
  </si>
  <si>
    <t>MP326</t>
  </si>
  <si>
    <t>MP325</t>
  </si>
  <si>
    <t>MP324</t>
  </si>
  <si>
    <t>MP321</t>
  </si>
  <si>
    <t>DC31</t>
  </si>
  <si>
    <t>MP316</t>
  </si>
  <si>
    <t>MP315</t>
  </si>
  <si>
    <t>MP314</t>
  </si>
  <si>
    <t>MP313</t>
  </si>
  <si>
    <t>MP312</t>
  </si>
  <si>
    <t>MP311</t>
  </si>
  <si>
    <t>DC30</t>
  </si>
  <si>
    <t>MP307</t>
  </si>
  <si>
    <t>MP306</t>
  </si>
  <si>
    <t>MP305</t>
  </si>
  <si>
    <t>MP304</t>
  </si>
  <si>
    <t>MP303</t>
  </si>
  <si>
    <t>MP302</t>
  </si>
  <si>
    <t>MP301</t>
  </si>
  <si>
    <t>Baard (M)</t>
  </si>
  <si>
    <t>Plaatje (H)</t>
  </si>
  <si>
    <t>Mgcawu (M)</t>
  </si>
  <si>
    <t>Kruiper (M)</t>
  </si>
  <si>
    <t>Garib (L)</t>
  </si>
  <si>
    <t>Seme (NC) (M)</t>
  </si>
  <si>
    <t>Hoogland (M)</t>
  </si>
  <si>
    <t>Khoi (M)</t>
  </si>
  <si>
    <t>Gaetsewe (M)</t>
  </si>
  <si>
    <t>Morolong (L)</t>
  </si>
  <si>
    <t>Frances</t>
  </si>
  <si>
    <t>Phokwane</t>
  </si>
  <si>
    <t>Magareng</t>
  </si>
  <si>
    <t>Dikgatlong</t>
  </si>
  <si>
    <t>Sol</t>
  </si>
  <si>
    <t>Z                                        F</t>
  </si>
  <si>
    <t>Dawid</t>
  </si>
  <si>
    <t>Kgatelopele</t>
  </si>
  <si>
    <t>Tsantsabane</t>
  </si>
  <si>
    <t>!Kheis</t>
  </si>
  <si>
    <t>!Kai!</t>
  </si>
  <si>
    <t>Siyancuma</t>
  </si>
  <si>
    <t>Siyathemba</t>
  </si>
  <si>
    <t>Thembelihle</t>
  </si>
  <si>
    <t>Renosterberg</t>
  </si>
  <si>
    <t>Kareeberg</t>
  </si>
  <si>
    <t>Emthanjeni</t>
  </si>
  <si>
    <t>Umsobomvu</t>
  </si>
  <si>
    <t>Ubuntu</t>
  </si>
  <si>
    <t>Namakwa</t>
  </si>
  <si>
    <t>Khai-Ma</t>
  </si>
  <si>
    <t>Karoo</t>
  </si>
  <si>
    <t>Hantam</t>
  </si>
  <si>
    <t>Kamiesberg</t>
  </si>
  <si>
    <t>Nama</t>
  </si>
  <si>
    <t>Richtersveld</t>
  </si>
  <si>
    <t>John                                     Taolo</t>
  </si>
  <si>
    <t>Gamagara</t>
  </si>
  <si>
    <t>Ga-Segonyana</t>
  </si>
  <si>
    <t>DC9</t>
  </si>
  <si>
    <t>NC094</t>
  </si>
  <si>
    <t>NC093</t>
  </si>
  <si>
    <t>NC092</t>
  </si>
  <si>
    <t>NC091</t>
  </si>
  <si>
    <t>DC8</t>
  </si>
  <si>
    <t>NC087</t>
  </si>
  <si>
    <t>NC086</t>
  </si>
  <si>
    <t>NC085</t>
  </si>
  <si>
    <t>NC084</t>
  </si>
  <si>
    <t>NC082</t>
  </si>
  <si>
    <t>DC7</t>
  </si>
  <si>
    <t>NC078</t>
  </si>
  <si>
    <t>NC077</t>
  </si>
  <si>
    <t>NC076</t>
  </si>
  <si>
    <t>NC075</t>
  </si>
  <si>
    <t>NC074</t>
  </si>
  <si>
    <t>NC073</t>
  </si>
  <si>
    <t>NC072</t>
  </si>
  <si>
    <t>NC071</t>
  </si>
  <si>
    <t>DC6</t>
  </si>
  <si>
    <t>NC067</t>
  </si>
  <si>
    <t>NC066</t>
  </si>
  <si>
    <t>NC065</t>
  </si>
  <si>
    <t>NC064</t>
  </si>
  <si>
    <t>NC062</t>
  </si>
  <si>
    <t>NC061</t>
  </si>
  <si>
    <t>DC45</t>
  </si>
  <si>
    <t>NC453</t>
  </si>
  <si>
    <t>NC452</t>
  </si>
  <si>
    <t>NC451</t>
  </si>
  <si>
    <t>Kaunda (M)</t>
  </si>
  <si>
    <t>Marks (H)</t>
  </si>
  <si>
    <t>Hills (M)</t>
  </si>
  <si>
    <t>Matlosana (H)</t>
  </si>
  <si>
    <t>Segomotsi Mompati (M)</t>
  </si>
  <si>
    <t>Taung (M)</t>
  </si>
  <si>
    <t>(NW) (L)</t>
  </si>
  <si>
    <t>Molema (L)</t>
  </si>
  <si>
    <t>Moiloa (L)</t>
  </si>
  <si>
    <t>Platinum (H)</t>
  </si>
  <si>
    <t>Kotane (M)</t>
  </si>
  <si>
    <t>Dr                                       Kenneth</t>
  </si>
  <si>
    <t>J                                        B</t>
  </si>
  <si>
    <t>Maquassi</t>
  </si>
  <si>
    <t>Dr                                       Ruth</t>
  </si>
  <si>
    <t>Kagisano-Molopo</t>
  </si>
  <si>
    <t>Lekwa-Teemane</t>
  </si>
  <si>
    <t>Mamusa</t>
  </si>
  <si>
    <t>Naledi</t>
  </si>
  <si>
    <t>Ngaka                                    Modiri</t>
  </si>
  <si>
    <t>Ramotshere</t>
  </si>
  <si>
    <t>Ditsobotla</t>
  </si>
  <si>
    <t>Mafikeng</t>
  </si>
  <si>
    <t>Tswaing</t>
  </si>
  <si>
    <t>Ratlou</t>
  </si>
  <si>
    <t>Bojanala</t>
  </si>
  <si>
    <t>Moses</t>
  </si>
  <si>
    <t>Kgetlengrivier</t>
  </si>
  <si>
    <t>Rustenburg</t>
  </si>
  <si>
    <t>Madibeng</t>
  </si>
  <si>
    <t>Moretele</t>
  </si>
  <si>
    <t>DC40</t>
  </si>
  <si>
    <t>NW405</t>
  </si>
  <si>
    <t>NW404</t>
  </si>
  <si>
    <t>NW403</t>
  </si>
  <si>
    <t>DC39</t>
  </si>
  <si>
    <t>NW397</t>
  </si>
  <si>
    <t>NW396</t>
  </si>
  <si>
    <t>NW394</t>
  </si>
  <si>
    <t>NW393</t>
  </si>
  <si>
    <t>NW392</t>
  </si>
  <si>
    <t>DC38</t>
  </si>
  <si>
    <t>NW385</t>
  </si>
  <si>
    <t>NW384</t>
  </si>
  <si>
    <t>NW383</t>
  </si>
  <si>
    <t>NW382</t>
  </si>
  <si>
    <t>NW381</t>
  </si>
  <si>
    <t>DC37</t>
  </si>
  <si>
    <t>NW375</t>
  </si>
  <si>
    <t>NW374</t>
  </si>
  <si>
    <t>NW373</t>
  </si>
  <si>
    <t>NW372</t>
  </si>
  <si>
    <t>NW371</t>
  </si>
  <si>
    <t>Karoo (M)</t>
  </si>
  <si>
    <t>West (M)</t>
  </si>
  <si>
    <t>Albert (M)</t>
  </si>
  <si>
    <t>Route (M)</t>
  </si>
  <si>
    <t>Agulhas (L)</t>
  </si>
  <si>
    <t>DM (M)</t>
  </si>
  <si>
    <t>Valley (H)</t>
  </si>
  <si>
    <t>Coast (M)</t>
  </si>
  <si>
    <t>Town (H)</t>
  </si>
  <si>
    <t>Central</t>
  </si>
  <si>
    <t>Beaufort</t>
  </si>
  <si>
    <t>Prince</t>
  </si>
  <si>
    <t>Laingsburg</t>
  </si>
  <si>
    <t>Garden</t>
  </si>
  <si>
    <t>Knysna</t>
  </si>
  <si>
    <t>Bitou</t>
  </si>
  <si>
    <t>Oudtshoorn</t>
  </si>
  <si>
    <t>George</t>
  </si>
  <si>
    <t>Mossel</t>
  </si>
  <si>
    <t>Hessequa</t>
  </si>
  <si>
    <t>Kannaland</t>
  </si>
  <si>
    <t>Overberg</t>
  </si>
  <si>
    <t>Swellendam</t>
  </si>
  <si>
    <t>Cape</t>
  </si>
  <si>
    <t>Overstrand</t>
  </si>
  <si>
    <t>Theewaterskloof</t>
  </si>
  <si>
    <t>Cape                                     Winelands</t>
  </si>
  <si>
    <t>Langeberg</t>
  </si>
  <si>
    <t>Breede</t>
  </si>
  <si>
    <t>Stellenbosch</t>
  </si>
  <si>
    <t>Drakenstein</t>
  </si>
  <si>
    <t>Witzenberg</t>
  </si>
  <si>
    <t>Swartland</t>
  </si>
  <si>
    <t>Saldanha</t>
  </si>
  <si>
    <t>Bergrivier</t>
  </si>
  <si>
    <t>Cederberg</t>
  </si>
  <si>
    <t>Matzikama</t>
  </si>
  <si>
    <t>DC5</t>
  </si>
  <si>
    <t>WC053</t>
  </si>
  <si>
    <t>WC052</t>
  </si>
  <si>
    <t>WC051</t>
  </si>
  <si>
    <t>DC4</t>
  </si>
  <si>
    <t>WC048</t>
  </si>
  <si>
    <t>WC047</t>
  </si>
  <si>
    <t>WC045</t>
  </si>
  <si>
    <t>WC044</t>
  </si>
  <si>
    <t>WC043</t>
  </si>
  <si>
    <t>WC042</t>
  </si>
  <si>
    <t>WC041</t>
  </si>
  <si>
    <t>DC3</t>
  </si>
  <si>
    <t>WC034</t>
  </si>
  <si>
    <t>WC033</t>
  </si>
  <si>
    <t>WC032</t>
  </si>
  <si>
    <t>WC031</t>
  </si>
  <si>
    <t>DC2</t>
  </si>
  <si>
    <t>WC026</t>
  </si>
  <si>
    <t>WC025</t>
  </si>
  <si>
    <t>WC024</t>
  </si>
  <si>
    <t>WC023</t>
  </si>
  <si>
    <t>WC022</t>
  </si>
  <si>
    <t>DC1</t>
  </si>
  <si>
    <t>WC015</t>
  </si>
  <si>
    <t>WC014</t>
  </si>
  <si>
    <t>WC013</t>
  </si>
  <si>
    <t>WC012</t>
  </si>
  <si>
    <t>WC011</t>
  </si>
  <si>
    <t>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</si>
</sst>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>
      <alignment horizontal="left" wrapText="1"/>
    </xf>
    <xf numFmtId="0" fontId="1" fillId="0" borderId="2" xfId="0" applyNumberFormat="1" applyFont="1" applyFill="1" applyBorder="1" applyAlignment="1">
      <alignment horizontal="left" wrapText="1"/>
    </xf>
    <xf numFmtId="0" fontId="0" fillId="0" borderId="2" xfId="0" applyBorder="1"/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0" fontId="0" fillId="0" borderId="4" xfId="0" applyBorder="1"/>
    <xf numFmtId="0" fontId="0" fillId="0" borderId="3" xfId="0" applyBorder="1"/>
    <xf numFmtId="165" fontId="4" fillId="0" borderId="4" xfId="0" applyNumberFormat="1" applyFont="1" applyBorder="1" applyAlignment="1">
      <alignment horizontal="right" wrapText="1"/>
    </xf>
    <xf numFmtId="165" fontId="3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left" wrapText="1"/>
    </xf>
    <xf numFmtId="0" fontId="0" fillId="0" borderId="5" xfId="0" applyBorder="1"/>
    <xf numFmtId="0" fontId="1" fillId="0" borderId="6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 wrapText="1"/>
    </xf>
    <xf numFmtId="165" fontId="3" fillId="0" borderId="8" xfId="0" applyNumberFormat="1" applyFont="1" applyBorder="1" applyAlignment="1">
      <alignment horizontal="right" wrapText="1"/>
    </xf>
    <xf numFmtId="0" fontId="2" fillId="0" borderId="0" xfId="0" applyNumberFormat="1" applyFont="1" applyFill="1" applyAlignment="1">
      <alignment wrapText="1"/>
    </xf>
    <xf numFmtId="0" fontId="0" fillId="0" borderId="0" xfId="0"/>
    <xf numFmtId="165" fontId="3" fillId="0" borderId="9" xfId="0" applyNumberFormat="1" applyFont="1" applyBorder="1" applyAlignment="1">
      <alignment horizontal="right" wrapText="1"/>
    </xf>
    <xf numFmtId="165" fontId="3" fillId="0" borderId="10" xfId="0" applyNumberFormat="1" applyFont="1" applyBorder="1" applyAlignment="1">
      <alignment horizontal="right" wrapText="1"/>
    </xf>
    <xf numFmtId="0" fontId="0" fillId="0" borderId="10" xfId="0" applyBorder="1"/>
    <xf numFmtId="164" fontId="4" fillId="0" borderId="10" xfId="0" applyNumberFormat="1" applyFont="1" applyBorder="1" applyAlignment="1">
      <alignment horizontal="right" wrapText="1"/>
    </xf>
    <xf numFmtId="165" fontId="4" fillId="0" borderId="10" xfId="0" applyNumberFormat="1" applyFont="1" applyBorder="1" applyAlignment="1">
      <alignment horizontal="right" wrapText="1"/>
    </xf>
    <xf numFmtId="0" fontId="0" fillId="0" borderId="11" xfId="0" applyBorder="1"/>
    <xf numFmtId="0" fontId="1" fillId="0" borderId="10" xfId="0" applyNumberFormat="1" applyFont="1" applyFill="1" applyBorder="1" applyAlignment="1">
      <alignment horizontal="left" wrapText="1"/>
    </xf>
    <xf numFmtId="0" fontId="1" fillId="0" borderId="11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wrapText="1"/>
    </xf>
    <xf numFmtId="0" fontId="1" fillId="0" borderId="12" xfId="0" applyNumberFormat="1" applyFont="1" applyFill="1" applyBorder="1" applyAlignment="1">
      <alignment wrapText="1"/>
    </xf>
    <xf numFmtId="0" fontId="1" fillId="0" borderId="1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>
      <selection sqref="A1:B1"/>
    </sheetView>
  </sheetViews>
  <sheetFormatPr defaultRowHeight="12.75" x14ac:dyDescent="0.2"/>
  <cols>
    <col min="1" max="1" width="44.42578125" bestFit="1" customWidth="1"/>
    <col min="2" max="2" width="16.85546875" bestFit="1" customWidth="1"/>
  </cols>
  <sheetData>
    <row r="1" spans="1:2" ht="28.9" customHeight="1" x14ac:dyDescent="0.25">
      <c r="A1" s="19" t="s">
        <v>0</v>
      </c>
      <c r="B1" s="20"/>
    </row>
    <row r="2" spans="1:2" ht="13.5" x14ac:dyDescent="0.25">
      <c r="A2" s="15"/>
      <c r="B2" s="17" t="s">
        <v>1</v>
      </c>
    </row>
    <row r="3" spans="1:2" ht="13.5" x14ac:dyDescent="0.25">
      <c r="A3" s="12"/>
      <c r="B3" s="5"/>
    </row>
    <row r="4" spans="1:2" ht="13.5" x14ac:dyDescent="0.25">
      <c r="A4" s="4"/>
      <c r="B4" s="6" t="s">
        <v>1</v>
      </c>
    </row>
    <row r="5" spans="1:2" ht="13.5" x14ac:dyDescent="0.25">
      <c r="A5" s="13"/>
      <c r="B5" s="6"/>
    </row>
    <row r="6" spans="1:2" ht="13.5" x14ac:dyDescent="0.25">
      <c r="A6" s="3" t="s">
        <v>2</v>
      </c>
      <c r="B6" s="7"/>
    </row>
    <row r="7" spans="1:2" ht="13.5" x14ac:dyDescent="0.25">
      <c r="A7" s="2" t="s">
        <v>3</v>
      </c>
      <c r="B7" s="8"/>
    </row>
    <row r="8" spans="1:2" ht="13.5" x14ac:dyDescent="0.25">
      <c r="A8" s="14" t="s">
        <v>4</v>
      </c>
      <c r="B8" s="9">
        <f>+B15</f>
        <v>293877971029</v>
      </c>
    </row>
    <row r="9" spans="1:2" ht="13.5" x14ac:dyDescent="0.25">
      <c r="A9" s="14" t="s">
        <v>5</v>
      </c>
      <c r="B9" s="9">
        <f>+B26</f>
        <v>273527490919</v>
      </c>
    </row>
    <row r="10" spans="1:2" ht="13.5" x14ac:dyDescent="0.25">
      <c r="A10" s="14" t="s">
        <v>6</v>
      </c>
      <c r="B10" s="9">
        <f>+B8-B9</f>
        <v>20350480110</v>
      </c>
    </row>
    <row r="11" spans="1:2" ht="13.5" x14ac:dyDescent="0.25">
      <c r="A11" s="14" t="s">
        <v>7</v>
      </c>
      <c r="B11" s="7"/>
    </row>
    <row r="12" spans="1:2" ht="13.5" x14ac:dyDescent="0.25">
      <c r="A12" s="3" t="s">
        <v>8</v>
      </c>
      <c r="B12" s="7"/>
    </row>
    <row r="13" spans="1:2" ht="13.5" x14ac:dyDescent="0.25">
      <c r="A13" s="14" t="s">
        <v>9</v>
      </c>
      <c r="B13" s="10">
        <v>516733383111</v>
      </c>
    </row>
    <row r="14" spans="1:2" ht="13.5" x14ac:dyDescent="0.25">
      <c r="A14" s="14" t="s">
        <v>10</v>
      </c>
      <c r="B14" s="10">
        <v>519189919094</v>
      </c>
    </row>
    <row r="15" spans="1:2" ht="13.5" x14ac:dyDescent="0.25">
      <c r="A15" s="14" t="s">
        <v>11</v>
      </c>
      <c r="B15" s="10">
        <v>293877971029</v>
      </c>
    </row>
    <row r="16" spans="1:2" ht="13.5" x14ac:dyDescent="0.25">
      <c r="A16" s="14" t="s">
        <v>7</v>
      </c>
      <c r="B16" s="7"/>
    </row>
    <row r="17" spans="1:2" ht="13.5" x14ac:dyDescent="0.25">
      <c r="A17" s="14" t="s">
        <v>12</v>
      </c>
      <c r="B17" s="9">
        <f>+B14-B13</f>
        <v>2456535983</v>
      </c>
    </row>
    <row r="18" spans="1:2" ht="13.5" x14ac:dyDescent="0.25">
      <c r="A18" s="14" t="s">
        <v>13</v>
      </c>
      <c r="B18" s="9">
        <f>+B15-B13</f>
        <v>-222855412082</v>
      </c>
    </row>
    <row r="19" spans="1:2" ht="13.5" x14ac:dyDescent="0.25">
      <c r="A19" s="14" t="s">
        <v>14</v>
      </c>
      <c r="B19" s="9">
        <f>+B15-B14</f>
        <v>-225311948065</v>
      </c>
    </row>
    <row r="20" spans="1:2" ht="13.5" x14ac:dyDescent="0.25">
      <c r="A20" s="14" t="s">
        <v>15</v>
      </c>
      <c r="B20" s="11">
        <f>IF(B13=0,0,B15*100/B13)</f>
        <v>56.87226346006598</v>
      </c>
    </row>
    <row r="21" spans="1:2" ht="13.5" x14ac:dyDescent="0.25">
      <c r="A21" s="14" t="s">
        <v>16</v>
      </c>
      <c r="B21" s="11">
        <f>IF(B14=0,0,B15*100/B14)</f>
        <v>56.603173563505386</v>
      </c>
    </row>
    <row r="22" spans="1:2" ht="13.5" x14ac:dyDescent="0.25">
      <c r="A22" s="14" t="s">
        <v>7</v>
      </c>
      <c r="B22" s="7"/>
    </row>
    <row r="23" spans="1:2" ht="13.5" x14ac:dyDescent="0.25">
      <c r="A23" s="3" t="s">
        <v>17</v>
      </c>
      <c r="B23" s="7"/>
    </row>
    <row r="24" spans="1:2" ht="13.5" x14ac:dyDescent="0.25">
      <c r="A24" s="14" t="s">
        <v>9</v>
      </c>
      <c r="B24" s="10">
        <v>521290025407</v>
      </c>
    </row>
    <row r="25" spans="1:2" ht="13.5" x14ac:dyDescent="0.25">
      <c r="A25" s="14" t="s">
        <v>10</v>
      </c>
      <c r="B25" s="10">
        <v>525323027592</v>
      </c>
    </row>
    <row r="26" spans="1:2" ht="13.5" x14ac:dyDescent="0.25">
      <c r="A26" s="14" t="s">
        <v>11</v>
      </c>
      <c r="B26" s="10">
        <v>273527490919</v>
      </c>
    </row>
    <row r="27" spans="1:2" ht="13.5" x14ac:dyDescent="0.25">
      <c r="A27" s="14" t="s">
        <v>7</v>
      </c>
      <c r="B27" s="7"/>
    </row>
    <row r="28" spans="1:2" ht="13.5" x14ac:dyDescent="0.25">
      <c r="A28" s="14" t="s">
        <v>18</v>
      </c>
      <c r="B28" s="9">
        <f>+B25-B24</f>
        <v>4033002185</v>
      </c>
    </row>
    <row r="29" spans="1:2" ht="13.5" x14ac:dyDescent="0.25">
      <c r="A29" s="14" t="s">
        <v>19</v>
      </c>
      <c r="B29" s="9">
        <f>+B26-B24</f>
        <v>-247762534488</v>
      </c>
    </row>
    <row r="30" spans="1:2" ht="13.5" x14ac:dyDescent="0.25">
      <c r="A30" s="14" t="s">
        <v>20</v>
      </c>
      <c r="B30" s="9">
        <f>+B26-B25</f>
        <v>-251795536673</v>
      </c>
    </row>
    <row r="31" spans="1:2" ht="13.5" x14ac:dyDescent="0.25">
      <c r="A31" s="14" t="s">
        <v>21</v>
      </c>
      <c r="B31" s="11">
        <f>IF(B24=0,0,B26*100/B24)</f>
        <v>52.471268888262713</v>
      </c>
    </row>
    <row r="32" spans="1:2" ht="13.5" x14ac:dyDescent="0.25">
      <c r="A32" s="14" t="s">
        <v>22</v>
      </c>
      <c r="B32" s="11">
        <f>IF(B25=0,0,B26*100/B25)</f>
        <v>52.068437238094809</v>
      </c>
    </row>
    <row r="33" spans="1:2" ht="13.5" x14ac:dyDescent="0.25">
      <c r="A33" s="14" t="s">
        <v>7</v>
      </c>
      <c r="B33" s="7"/>
    </row>
    <row r="34" spans="1:2" ht="13.5" x14ac:dyDescent="0.25">
      <c r="A34" s="3" t="s">
        <v>23</v>
      </c>
      <c r="B34" s="7"/>
    </row>
    <row r="35" spans="1:2" ht="13.5" x14ac:dyDescent="0.25">
      <c r="A35" s="14" t="s">
        <v>24</v>
      </c>
      <c r="B35" s="10">
        <v>452273851488</v>
      </c>
    </row>
    <row r="36" spans="1:2" ht="13.5" x14ac:dyDescent="0.25">
      <c r="A36" s="14" t="s">
        <v>25</v>
      </c>
      <c r="B36" s="10">
        <v>459139648182</v>
      </c>
    </row>
    <row r="37" spans="1:2" ht="13.5" x14ac:dyDescent="0.25">
      <c r="A37" s="14" t="s">
        <v>26</v>
      </c>
      <c r="B37" s="10">
        <v>249864372823</v>
      </c>
    </row>
    <row r="38" spans="1:2" ht="13.5" x14ac:dyDescent="0.25">
      <c r="A38" s="14" t="s">
        <v>7</v>
      </c>
      <c r="B38" s="7"/>
    </row>
    <row r="39" spans="1:2" ht="13.5" x14ac:dyDescent="0.25">
      <c r="A39" s="14" t="s">
        <v>27</v>
      </c>
      <c r="B39" s="9">
        <f>+B36-B35</f>
        <v>6865796694</v>
      </c>
    </row>
    <row r="40" spans="1:2" ht="13.5" x14ac:dyDescent="0.25">
      <c r="A40" s="14" t="s">
        <v>19</v>
      </c>
      <c r="B40" s="9">
        <f>+B37-B35</f>
        <v>-202409478665</v>
      </c>
    </row>
    <row r="41" spans="1:2" ht="13.5" x14ac:dyDescent="0.25">
      <c r="A41" s="14" t="s">
        <v>20</v>
      </c>
      <c r="B41" s="9">
        <f>+B37-B36</f>
        <v>-209275275359</v>
      </c>
    </row>
    <row r="42" spans="1:2" ht="13.5" x14ac:dyDescent="0.25">
      <c r="A42" s="14" t="s">
        <v>21</v>
      </c>
      <c r="B42" s="11">
        <f>IF(B35=0,0,B37*100/B35)</f>
        <v>55.246256665278281</v>
      </c>
    </row>
    <row r="43" spans="1:2" ht="13.5" x14ac:dyDescent="0.25">
      <c r="A43" s="14" t="s">
        <v>22</v>
      </c>
      <c r="B43" s="11">
        <f>IF(B36=0,0,B37*100/B36)</f>
        <v>54.420125513524674</v>
      </c>
    </row>
    <row r="44" spans="1:2" ht="13.5" x14ac:dyDescent="0.25">
      <c r="A44" s="14" t="s">
        <v>7</v>
      </c>
      <c r="B44" s="7"/>
    </row>
    <row r="45" spans="1:2" ht="13.5" x14ac:dyDescent="0.25">
      <c r="A45" s="3" t="s">
        <v>28</v>
      </c>
      <c r="B45" s="7"/>
    </row>
    <row r="46" spans="1:2" ht="13.5" x14ac:dyDescent="0.25">
      <c r="A46" s="14" t="s">
        <v>24</v>
      </c>
      <c r="B46" s="10">
        <v>137987221648</v>
      </c>
    </row>
    <row r="47" spans="1:2" ht="13.5" x14ac:dyDescent="0.25">
      <c r="A47" s="14" t="s">
        <v>25</v>
      </c>
      <c r="B47" s="10">
        <v>136747529027</v>
      </c>
    </row>
    <row r="48" spans="1:2" ht="13.5" x14ac:dyDescent="0.25">
      <c r="A48" s="14" t="s">
        <v>26</v>
      </c>
      <c r="B48" s="10">
        <v>80168331154</v>
      </c>
    </row>
    <row r="49" spans="1:2" ht="13.5" x14ac:dyDescent="0.25">
      <c r="A49" s="14" t="s">
        <v>7</v>
      </c>
      <c r="B49" s="7"/>
    </row>
    <row r="50" spans="1:2" ht="13.5" x14ac:dyDescent="0.25">
      <c r="A50" s="14" t="s">
        <v>29</v>
      </c>
      <c r="B50" s="9">
        <f>+B47-B46</f>
        <v>-1239692621</v>
      </c>
    </row>
    <row r="51" spans="1:2" ht="13.5" x14ac:dyDescent="0.25">
      <c r="A51" s="14" t="s">
        <v>19</v>
      </c>
      <c r="B51" s="9">
        <f>+B48-B46</f>
        <v>-57818890494</v>
      </c>
    </row>
    <row r="52" spans="1:2" ht="13.5" x14ac:dyDescent="0.25">
      <c r="A52" s="14" t="s">
        <v>20</v>
      </c>
      <c r="B52" s="9">
        <f>+B48-B47</f>
        <v>-56579197873</v>
      </c>
    </row>
    <row r="53" spans="1:2" ht="13.5" x14ac:dyDescent="0.25">
      <c r="A53" s="14" t="s">
        <v>21</v>
      </c>
      <c r="B53" s="11">
        <f>IF(B46=0,0,B48*100/B46)</f>
        <v>58.09837331061442</v>
      </c>
    </row>
    <row r="54" spans="1:2" ht="13.5" x14ac:dyDescent="0.25">
      <c r="A54" s="14" t="s">
        <v>22</v>
      </c>
      <c r="B54" s="11">
        <f>IF(B47=0,0,B48*100/B47)</f>
        <v>58.625067468803209</v>
      </c>
    </row>
    <row r="55" spans="1:2" ht="13.5" x14ac:dyDescent="0.25">
      <c r="A55" s="14" t="s">
        <v>7</v>
      </c>
      <c r="B55" s="7"/>
    </row>
    <row r="56" spans="1:2" ht="13.5" x14ac:dyDescent="0.25">
      <c r="A56" s="3" t="s">
        <v>30</v>
      </c>
      <c r="B56" s="7"/>
    </row>
    <row r="57" spans="1:2" ht="13.5" x14ac:dyDescent="0.25">
      <c r="A57" s="14" t="s">
        <v>24</v>
      </c>
      <c r="B57" s="10">
        <v>69016173919</v>
      </c>
    </row>
    <row r="58" spans="1:2" ht="13.5" x14ac:dyDescent="0.25">
      <c r="A58" s="14" t="s">
        <v>25</v>
      </c>
      <c r="B58" s="10">
        <v>66183379410</v>
      </c>
    </row>
    <row r="59" spans="1:2" ht="13.5" x14ac:dyDescent="0.25">
      <c r="A59" s="14" t="s">
        <v>26</v>
      </c>
      <c r="B59" s="10">
        <v>23663118096</v>
      </c>
    </row>
    <row r="60" spans="1:2" ht="13.5" x14ac:dyDescent="0.25">
      <c r="A60" s="14" t="s">
        <v>7</v>
      </c>
      <c r="B60" s="7"/>
    </row>
    <row r="61" spans="1:2" ht="13.5" x14ac:dyDescent="0.25">
      <c r="A61" s="14" t="s">
        <v>31</v>
      </c>
      <c r="B61" s="9">
        <f>+B58-B57</f>
        <v>-2832794509</v>
      </c>
    </row>
    <row r="62" spans="1:2" ht="13.5" x14ac:dyDescent="0.25">
      <c r="A62" s="14" t="s">
        <v>19</v>
      </c>
      <c r="B62" s="9">
        <f>+B59-B57</f>
        <v>-45353055823</v>
      </c>
    </row>
    <row r="63" spans="1:2" ht="13.5" x14ac:dyDescent="0.25">
      <c r="A63" s="14" t="s">
        <v>20</v>
      </c>
      <c r="B63" s="9">
        <f>+B59-B58</f>
        <v>-42520261314</v>
      </c>
    </row>
    <row r="64" spans="1:2" ht="13.5" x14ac:dyDescent="0.25">
      <c r="A64" s="14" t="s">
        <v>21</v>
      </c>
      <c r="B64" s="11">
        <f>IF(B57=0,0,B59*100/B57)</f>
        <v>34.286337176227612</v>
      </c>
    </row>
    <row r="65" spans="1:2" ht="13.5" x14ac:dyDescent="0.25">
      <c r="A65" s="14" t="s">
        <v>22</v>
      </c>
      <c r="B65" s="11">
        <f>IF(B58=0,0,B59*100/B58)</f>
        <v>35.753867975536792</v>
      </c>
    </row>
    <row r="66" spans="1:2" ht="13.5" x14ac:dyDescent="0.25">
      <c r="A66" s="14" t="s">
        <v>7</v>
      </c>
      <c r="B66" s="7"/>
    </row>
    <row r="67" spans="1:2" ht="13.5" x14ac:dyDescent="0.25">
      <c r="A67" s="3" t="s">
        <v>32</v>
      </c>
      <c r="B67" s="7"/>
    </row>
    <row r="68" spans="1:2" ht="13.5" x14ac:dyDescent="0.25">
      <c r="A68" s="14" t="s">
        <v>24</v>
      </c>
      <c r="B68" s="10">
        <v>49873128000</v>
      </c>
    </row>
    <row r="69" spans="1:2" ht="13.5" x14ac:dyDescent="0.25">
      <c r="A69" s="14" t="s">
        <v>25</v>
      </c>
      <c r="B69" s="10">
        <v>49897128000</v>
      </c>
    </row>
    <row r="70" spans="1:2" ht="13.5" x14ac:dyDescent="0.25">
      <c r="A70" s="14" t="s">
        <v>26</v>
      </c>
      <c r="B70" s="10">
        <v>12039854829</v>
      </c>
    </row>
    <row r="71" spans="1:2" ht="13.5" x14ac:dyDescent="0.25">
      <c r="A71" s="14" t="s">
        <v>7</v>
      </c>
      <c r="B71" s="7"/>
    </row>
    <row r="72" spans="1:2" ht="13.5" x14ac:dyDescent="0.25">
      <c r="A72" s="14" t="s">
        <v>33</v>
      </c>
      <c r="B72" s="9">
        <f>+B69-B68</f>
        <v>24000000</v>
      </c>
    </row>
    <row r="73" spans="1:2" ht="13.5" x14ac:dyDescent="0.25">
      <c r="A73" s="14" t="s">
        <v>19</v>
      </c>
      <c r="B73" s="9">
        <f>+B70-B68</f>
        <v>-37833273171</v>
      </c>
    </row>
    <row r="74" spans="1:2" ht="13.5" x14ac:dyDescent="0.25">
      <c r="A74" s="14" t="s">
        <v>20</v>
      </c>
      <c r="B74" s="9">
        <f>+B70-B69</f>
        <v>-37857273171</v>
      </c>
    </row>
    <row r="75" spans="1:2" ht="13.5" x14ac:dyDescent="0.25">
      <c r="A75" s="14" t="s">
        <v>21</v>
      </c>
      <c r="B75" s="11">
        <f>IF(B68=0,0,B70*100/B68)</f>
        <v>24.140965910540039</v>
      </c>
    </row>
    <row r="76" spans="1:2" ht="13.5" x14ac:dyDescent="0.25">
      <c r="A76" s="14" t="s">
        <v>22</v>
      </c>
      <c r="B76" s="11">
        <f>IF(B69=0,0,B70*100/B69)</f>
        <v>24.129354356827911</v>
      </c>
    </row>
    <row r="77" spans="1:2" ht="13.5" x14ac:dyDescent="0.25">
      <c r="A77" s="14" t="s">
        <v>7</v>
      </c>
      <c r="B77" s="7"/>
    </row>
    <row r="78" spans="1:2" ht="13.5" x14ac:dyDescent="0.25">
      <c r="A78" s="3" t="s">
        <v>34</v>
      </c>
      <c r="B78" s="7"/>
    </row>
    <row r="79" spans="1:2" ht="13.5" x14ac:dyDescent="0.25">
      <c r="A79" s="14" t="s">
        <v>35</v>
      </c>
      <c r="B79" s="10">
        <v>0</v>
      </c>
    </row>
    <row r="80" spans="1:2" ht="13.5" x14ac:dyDescent="0.25">
      <c r="A80" s="14" t="s">
        <v>36</v>
      </c>
      <c r="B80" s="10">
        <v>2669111</v>
      </c>
    </row>
    <row r="81" spans="1:2" ht="13.5" x14ac:dyDescent="0.25">
      <c r="A81" s="14" t="s">
        <v>37</v>
      </c>
      <c r="B81" s="10">
        <v>261560723867</v>
      </c>
    </row>
    <row r="82" spans="1:2" ht="13.5" x14ac:dyDescent="0.25">
      <c r="A82" s="14" t="s">
        <v>38</v>
      </c>
      <c r="B82" s="10">
        <v>264700433859</v>
      </c>
    </row>
    <row r="83" spans="1:2" ht="13.5" x14ac:dyDescent="0.25">
      <c r="A83" s="14" t="s">
        <v>7</v>
      </c>
      <c r="B83" s="7"/>
    </row>
    <row r="84" spans="1:2" ht="13.5" x14ac:dyDescent="0.25">
      <c r="A84" s="3" t="s">
        <v>39</v>
      </c>
      <c r="B84" s="7"/>
    </row>
    <row r="85" spans="1:2" ht="13.5" x14ac:dyDescent="0.25">
      <c r="A85" s="14" t="s">
        <v>35</v>
      </c>
      <c r="B85" s="10">
        <v>0</v>
      </c>
    </row>
    <row r="86" spans="1:2" ht="13.5" x14ac:dyDescent="0.25">
      <c r="A86" s="14" t="s">
        <v>36</v>
      </c>
      <c r="B86" s="10">
        <v>791584</v>
      </c>
    </row>
    <row r="87" spans="1:2" ht="13.5" x14ac:dyDescent="0.25">
      <c r="A87" s="14" t="s">
        <v>37</v>
      </c>
      <c r="B87" s="10">
        <v>76649251825</v>
      </c>
    </row>
    <row r="88" spans="1:2" ht="13.5" x14ac:dyDescent="0.25">
      <c r="A88" s="14" t="s">
        <v>38</v>
      </c>
      <c r="B88" s="10">
        <v>78286224738</v>
      </c>
    </row>
    <row r="89" spans="1:2" ht="13.5" x14ac:dyDescent="0.25">
      <c r="A89" s="14" t="s">
        <v>7</v>
      </c>
      <c r="B89" s="7"/>
    </row>
    <row r="90" spans="1:2" ht="13.5" x14ac:dyDescent="0.25">
      <c r="A90" s="3" t="s">
        <v>40</v>
      </c>
      <c r="B90" s="7"/>
    </row>
    <row r="91" spans="1:2" ht="13.5" x14ac:dyDescent="0.25">
      <c r="A91" s="14" t="s">
        <v>41</v>
      </c>
      <c r="B91" s="10">
        <v>48174700650</v>
      </c>
    </row>
    <row r="92" spans="1:2" ht="13.5" x14ac:dyDescent="0.25">
      <c r="A92" s="14" t="s">
        <v>42</v>
      </c>
      <c r="B92" s="10">
        <v>83697692875</v>
      </c>
    </row>
    <row r="93" spans="1:2" ht="13.5" x14ac:dyDescent="0.25">
      <c r="A93" s="14" t="s">
        <v>7</v>
      </c>
      <c r="B93" s="7"/>
    </row>
    <row r="94" spans="1:2" ht="13.5" x14ac:dyDescent="0.25">
      <c r="A94" s="3" t="s">
        <v>43</v>
      </c>
      <c r="B94" s="10">
        <v>0</v>
      </c>
    </row>
    <row r="95" spans="1:2" ht="13.5" x14ac:dyDescent="0.25">
      <c r="A95" s="16" t="s">
        <v>44</v>
      </c>
      <c r="B95" s="18">
        <v>0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abSelected="1" workbookViewId="0">
      <selection sqref="A1:AE1"/>
    </sheetView>
  </sheetViews>
  <sheetFormatPr defaultRowHeight="12.75" x14ac:dyDescent="0.2"/>
  <cols>
    <col min="1" max="1" width="44.42578125" style="1" bestFit="1" customWidth="1"/>
    <col min="2" max="31" width="33.140625" style="1" bestFit="1" customWidth="1"/>
    <col min="32" max="16384" width="9.140625" style="1"/>
  </cols>
  <sheetData>
    <row r="1" spans="1:31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29"/>
    </row>
    <row r="3" spans="1:31" ht="13.5" x14ac:dyDescent="0.25">
      <c r="A3" s="12"/>
      <c r="B3" s="28" t="s">
        <v>632</v>
      </c>
      <c r="C3" s="28" t="s">
        <v>631</v>
      </c>
      <c r="D3" s="28" t="s">
        <v>630</v>
      </c>
      <c r="E3" s="28" t="s">
        <v>629</v>
      </c>
      <c r="F3" s="28" t="s">
        <v>628</v>
      </c>
      <c r="G3" s="28" t="s">
        <v>627</v>
      </c>
      <c r="H3" s="28" t="s">
        <v>626</v>
      </c>
      <c r="I3" s="28" t="s">
        <v>625</v>
      </c>
      <c r="J3" s="28" t="s">
        <v>624</v>
      </c>
      <c r="K3" s="28" t="s">
        <v>623</v>
      </c>
      <c r="L3" s="28" t="s">
        <v>622</v>
      </c>
      <c r="M3" s="28" t="s">
        <v>621</v>
      </c>
      <c r="N3" s="28" t="s">
        <v>620</v>
      </c>
      <c r="O3" s="28" t="s">
        <v>619</v>
      </c>
      <c r="P3" s="28" t="s">
        <v>618</v>
      </c>
      <c r="Q3" s="28" t="s">
        <v>617</v>
      </c>
      <c r="R3" s="28" t="s">
        <v>616</v>
      </c>
      <c r="S3" s="28" t="s">
        <v>615</v>
      </c>
      <c r="T3" s="28" t="s">
        <v>614</v>
      </c>
      <c r="U3" s="28" t="s">
        <v>613</v>
      </c>
      <c r="V3" s="28" t="s">
        <v>612</v>
      </c>
      <c r="W3" s="28" t="s">
        <v>611</v>
      </c>
      <c r="X3" s="28" t="s">
        <v>610</v>
      </c>
      <c r="Y3" s="28" t="s">
        <v>609</v>
      </c>
      <c r="Z3" s="28" t="s">
        <v>608</v>
      </c>
      <c r="AA3" s="28" t="s">
        <v>607</v>
      </c>
      <c r="AB3" s="28" t="s">
        <v>606</v>
      </c>
      <c r="AC3" s="28" t="s">
        <v>605</v>
      </c>
      <c r="AD3" s="28" t="s">
        <v>604</v>
      </c>
      <c r="AE3" s="5" t="s">
        <v>603</v>
      </c>
    </row>
    <row r="4" spans="1:31" ht="13.5" x14ac:dyDescent="0.25">
      <c r="A4" s="13"/>
      <c r="B4" s="27" t="s">
        <v>589</v>
      </c>
      <c r="C4" s="27" t="s">
        <v>602</v>
      </c>
      <c r="D4" s="27" t="s">
        <v>601</v>
      </c>
      <c r="E4" s="27" t="s">
        <v>600</v>
      </c>
      <c r="F4" s="27" t="s">
        <v>599</v>
      </c>
      <c r="G4" s="27" t="s">
        <v>598</v>
      </c>
      <c r="H4" s="27" t="s">
        <v>200</v>
      </c>
      <c r="I4" s="27" t="s">
        <v>597</v>
      </c>
      <c r="J4" s="27" t="s">
        <v>596</v>
      </c>
      <c r="K4" s="27" t="s">
        <v>595</v>
      </c>
      <c r="L4" s="27" t="s">
        <v>594</v>
      </c>
      <c r="M4" s="27" t="s">
        <v>593</v>
      </c>
      <c r="N4" s="27" t="s">
        <v>592</v>
      </c>
      <c r="O4" s="27" t="s">
        <v>591</v>
      </c>
      <c r="P4" s="27" t="s">
        <v>590</v>
      </c>
      <c r="Q4" s="27" t="s">
        <v>589</v>
      </c>
      <c r="R4" s="27" t="s">
        <v>588</v>
      </c>
      <c r="S4" s="27" t="s">
        <v>587</v>
      </c>
      <c r="T4" s="27" t="s">
        <v>586</v>
      </c>
      <c r="U4" s="27" t="s">
        <v>585</v>
      </c>
      <c r="V4" s="27" t="s">
        <v>584</v>
      </c>
      <c r="W4" s="27" t="s">
        <v>583</v>
      </c>
      <c r="X4" s="27" t="s">
        <v>582</v>
      </c>
      <c r="Y4" s="27" t="s">
        <v>581</v>
      </c>
      <c r="Z4" s="27" t="s">
        <v>580</v>
      </c>
      <c r="AA4" s="27" t="s">
        <v>579</v>
      </c>
      <c r="AB4" s="27" t="s">
        <v>578</v>
      </c>
      <c r="AC4" s="27" t="s">
        <v>577</v>
      </c>
      <c r="AD4" s="27" t="s">
        <v>576</v>
      </c>
      <c r="AE4" s="6" t="s">
        <v>575</v>
      </c>
    </row>
    <row r="5" spans="1:31" ht="13.5" x14ac:dyDescent="0.25">
      <c r="A5" s="13"/>
      <c r="B5" s="27" t="s">
        <v>574</v>
      </c>
      <c r="C5" s="27" t="s">
        <v>48</v>
      </c>
      <c r="D5" s="27" t="s">
        <v>46</v>
      </c>
      <c r="E5" s="27" t="s">
        <v>48</v>
      </c>
      <c r="F5" s="27" t="s">
        <v>67</v>
      </c>
      <c r="G5" s="27" t="s">
        <v>48</v>
      </c>
      <c r="H5" s="27" t="s">
        <v>573</v>
      </c>
      <c r="I5" s="27" t="s">
        <v>46</v>
      </c>
      <c r="J5" s="27" t="s">
        <v>60</v>
      </c>
      <c r="K5" s="27" t="s">
        <v>60</v>
      </c>
      <c r="L5" s="27" t="s">
        <v>572</v>
      </c>
      <c r="M5" s="27" t="s">
        <v>48</v>
      </c>
      <c r="N5" s="27" t="s">
        <v>571</v>
      </c>
      <c r="O5" s="27" t="s">
        <v>48</v>
      </c>
      <c r="P5" s="27" t="s">
        <v>60</v>
      </c>
      <c r="Q5" s="27" t="s">
        <v>570</v>
      </c>
      <c r="R5" s="27" t="s">
        <v>46</v>
      </c>
      <c r="S5" s="27" t="s">
        <v>48</v>
      </c>
      <c r="T5" s="27" t="s">
        <v>48</v>
      </c>
      <c r="U5" s="27" t="s">
        <v>48</v>
      </c>
      <c r="V5" s="27" t="s">
        <v>67</v>
      </c>
      <c r="W5" s="27" t="s">
        <v>60</v>
      </c>
      <c r="X5" s="27" t="s">
        <v>48</v>
      </c>
      <c r="Y5" s="27" t="s">
        <v>48</v>
      </c>
      <c r="Z5" s="27" t="s">
        <v>48</v>
      </c>
      <c r="AA5" s="27" t="s">
        <v>569</v>
      </c>
      <c r="AB5" s="27" t="s">
        <v>48</v>
      </c>
      <c r="AC5" s="27" t="s">
        <v>568</v>
      </c>
      <c r="AD5" s="27" t="s">
        <v>567</v>
      </c>
      <c r="AE5" s="6" t="s">
        <v>566</v>
      </c>
    </row>
    <row r="6" spans="1:31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7"/>
    </row>
    <row r="7" spans="1:31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8"/>
    </row>
    <row r="8" spans="1:31" ht="13.5" x14ac:dyDescent="0.25">
      <c r="A8" s="14" t="s">
        <v>4</v>
      </c>
      <c r="B8" s="25">
        <f>+B15</f>
        <v>30468182577</v>
      </c>
      <c r="C8" s="25">
        <f>+C15</f>
        <v>278375963</v>
      </c>
      <c r="D8" s="25">
        <f>+D15</f>
        <v>201044327</v>
      </c>
      <c r="E8" s="25">
        <f>+E15</f>
        <v>293925377</v>
      </c>
      <c r="F8" s="25">
        <f>+F15</f>
        <v>859717916</v>
      </c>
      <c r="G8" s="25">
        <f>+G15</f>
        <v>654305576</v>
      </c>
      <c r="H8" s="25">
        <f>+H15</f>
        <v>324209496</v>
      </c>
      <c r="I8" s="25">
        <f>+I15</f>
        <v>477621102</v>
      </c>
      <c r="J8" s="25">
        <f>+J15</f>
        <v>1762434323</v>
      </c>
      <c r="K8" s="25">
        <f>+K15</f>
        <v>1254475640</v>
      </c>
      <c r="L8" s="25">
        <f>+L15</f>
        <v>772032224</v>
      </c>
      <c r="M8" s="25">
        <f>+M15</f>
        <v>627252014</v>
      </c>
      <c r="N8" s="25">
        <f>+N15</f>
        <v>271387037</v>
      </c>
      <c r="O8" s="25">
        <f>+O15</f>
        <v>428545073</v>
      </c>
      <c r="P8" s="25">
        <f>+P15</f>
        <v>900429103</v>
      </c>
      <c r="Q8" s="25">
        <f>+Q15</f>
        <v>273158374</v>
      </c>
      <c r="R8" s="25">
        <f>+R15</f>
        <v>261179412</v>
      </c>
      <c r="S8" s="25">
        <f>+S15</f>
        <v>161677285</v>
      </c>
      <c r="T8" s="25">
        <f>+T15</f>
        <v>119628676</v>
      </c>
      <c r="U8" s="25">
        <f>+U15</f>
        <v>450585448</v>
      </c>
      <c r="V8" s="25">
        <f>+V15</f>
        <v>942508084</v>
      </c>
      <c r="W8" s="25">
        <f>+W15</f>
        <v>1647565318</v>
      </c>
      <c r="X8" s="25">
        <f>+X15</f>
        <v>510354877</v>
      </c>
      <c r="Y8" s="25">
        <f>+Y15</f>
        <v>550308075</v>
      </c>
      <c r="Z8" s="25">
        <f>+Z15</f>
        <v>675440320</v>
      </c>
      <c r="AA8" s="25">
        <f>+AA15</f>
        <v>285103408</v>
      </c>
      <c r="AB8" s="25">
        <f>+AB15</f>
        <v>66054784</v>
      </c>
      <c r="AC8" s="25">
        <f>+AC15</f>
        <v>57079948</v>
      </c>
      <c r="AD8" s="25">
        <f>+AD15</f>
        <v>186725051</v>
      </c>
      <c r="AE8" s="9">
        <f>+AE15</f>
        <v>29255791</v>
      </c>
    </row>
    <row r="9" spans="1:31" ht="13.5" x14ac:dyDescent="0.25">
      <c r="A9" s="14" t="s">
        <v>5</v>
      </c>
      <c r="B9" s="25">
        <f>+B26</f>
        <v>27638039639</v>
      </c>
      <c r="C9" s="25">
        <f>+C26</f>
        <v>284645885</v>
      </c>
      <c r="D9" s="25">
        <f>+D26</f>
        <v>211106825</v>
      </c>
      <c r="E9" s="25">
        <f>+E26</f>
        <v>293425384</v>
      </c>
      <c r="F9" s="25">
        <f>+F26</f>
        <v>828514710</v>
      </c>
      <c r="G9" s="25">
        <f>+G26</f>
        <v>590028712</v>
      </c>
      <c r="H9" s="25">
        <f>+H26</f>
        <v>300565422</v>
      </c>
      <c r="I9" s="25">
        <f>+I26</f>
        <v>427893598</v>
      </c>
      <c r="J9" s="25">
        <f>+J26</f>
        <v>1689194822</v>
      </c>
      <c r="K9" s="25">
        <f>+K26</f>
        <v>954862688</v>
      </c>
      <c r="L9" s="25">
        <f>+L26</f>
        <v>709102568</v>
      </c>
      <c r="M9" s="25">
        <f>+M26</f>
        <v>535850420</v>
      </c>
      <c r="N9" s="25">
        <f>+N26</f>
        <v>242464839</v>
      </c>
      <c r="O9" s="25">
        <f>+O26</f>
        <v>398712501</v>
      </c>
      <c r="P9" s="25">
        <f>+P26</f>
        <v>842338553</v>
      </c>
      <c r="Q9" s="25">
        <f>+Q26</f>
        <v>244452942</v>
      </c>
      <c r="R9" s="25">
        <f>+R26</f>
        <v>257697614</v>
      </c>
      <c r="S9" s="25">
        <f>+S26</f>
        <v>166343157</v>
      </c>
      <c r="T9" s="25">
        <f>+T26</f>
        <v>148599304</v>
      </c>
      <c r="U9" s="25">
        <f>+U26</f>
        <v>373205784</v>
      </c>
      <c r="V9" s="25">
        <f>+V26</f>
        <v>1082334739</v>
      </c>
      <c r="W9" s="25">
        <f>+W26</f>
        <v>1568395721</v>
      </c>
      <c r="X9" s="25">
        <f>+X26</f>
        <v>451165860</v>
      </c>
      <c r="Y9" s="25">
        <f>+Y26</f>
        <v>553071679</v>
      </c>
      <c r="Z9" s="25">
        <f>+Z26</f>
        <v>582794136</v>
      </c>
      <c r="AA9" s="25">
        <f>+AA26</f>
        <v>275472326</v>
      </c>
      <c r="AB9" s="25">
        <f>+AB26</f>
        <v>59601615</v>
      </c>
      <c r="AC9" s="25">
        <f>+AC26</f>
        <v>52957162</v>
      </c>
      <c r="AD9" s="25">
        <f>+AD26</f>
        <v>161156932</v>
      </c>
      <c r="AE9" s="9">
        <f>+AE26</f>
        <v>58470220</v>
      </c>
    </row>
    <row r="10" spans="1:31" ht="13.5" x14ac:dyDescent="0.25">
      <c r="A10" s="14" t="s">
        <v>6</v>
      </c>
      <c r="B10" s="25">
        <f>+B8-B9</f>
        <v>2830142938</v>
      </c>
      <c r="C10" s="25">
        <f>+C8-C9</f>
        <v>-6269922</v>
      </c>
      <c r="D10" s="25">
        <f>+D8-D9</f>
        <v>-10062498</v>
      </c>
      <c r="E10" s="25">
        <f>+E8-E9</f>
        <v>499993</v>
      </c>
      <c r="F10" s="25">
        <f>+F8-F9</f>
        <v>31203206</v>
      </c>
      <c r="G10" s="25">
        <f>+G8-G9</f>
        <v>64276864</v>
      </c>
      <c r="H10" s="25">
        <f>+H8-H9</f>
        <v>23644074</v>
      </c>
      <c r="I10" s="25">
        <f>+I8-I9</f>
        <v>49727504</v>
      </c>
      <c r="J10" s="25">
        <f>+J8-J9</f>
        <v>73239501</v>
      </c>
      <c r="K10" s="25">
        <f>+K8-K9</f>
        <v>299612952</v>
      </c>
      <c r="L10" s="25">
        <f>+L8-L9</f>
        <v>62929656</v>
      </c>
      <c r="M10" s="25">
        <f>+M8-M9</f>
        <v>91401594</v>
      </c>
      <c r="N10" s="25">
        <f>+N8-N9</f>
        <v>28922198</v>
      </c>
      <c r="O10" s="25">
        <f>+O8-O9</f>
        <v>29832572</v>
      </c>
      <c r="P10" s="25">
        <f>+P8-P9</f>
        <v>58090550</v>
      </c>
      <c r="Q10" s="25">
        <f>+Q8-Q9</f>
        <v>28705432</v>
      </c>
      <c r="R10" s="25">
        <f>+R8-R9</f>
        <v>3481798</v>
      </c>
      <c r="S10" s="25">
        <f>+S8-S9</f>
        <v>-4665872</v>
      </c>
      <c r="T10" s="25">
        <f>+T8-T9</f>
        <v>-28970628</v>
      </c>
      <c r="U10" s="25">
        <f>+U8-U9</f>
        <v>77379664</v>
      </c>
      <c r="V10" s="25">
        <f>+V8-V9</f>
        <v>-139826655</v>
      </c>
      <c r="W10" s="25">
        <f>+W8-W9</f>
        <v>79169597</v>
      </c>
      <c r="X10" s="25">
        <f>+X8-X9</f>
        <v>59189017</v>
      </c>
      <c r="Y10" s="25">
        <f>+Y8-Y9</f>
        <v>-2763604</v>
      </c>
      <c r="Z10" s="25">
        <f>+Z8-Z9</f>
        <v>92646184</v>
      </c>
      <c r="AA10" s="25">
        <f>+AA8-AA9</f>
        <v>9631082</v>
      </c>
      <c r="AB10" s="25">
        <f>+AB8-AB9</f>
        <v>6453169</v>
      </c>
      <c r="AC10" s="25">
        <f>+AC8-AC9</f>
        <v>4122786</v>
      </c>
      <c r="AD10" s="25">
        <f>+AD8-AD9</f>
        <v>25568119</v>
      </c>
      <c r="AE10" s="9">
        <f>+AE8-AE9</f>
        <v>-29214429</v>
      </c>
    </row>
    <row r="11" spans="1:31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7"/>
    </row>
    <row r="12" spans="1:31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7"/>
    </row>
    <row r="13" spans="1:31" ht="13.5" x14ac:dyDescent="0.25">
      <c r="A13" s="14" t="s">
        <v>9</v>
      </c>
      <c r="B13" s="22">
        <v>55838194569</v>
      </c>
      <c r="C13" s="22">
        <v>511085003</v>
      </c>
      <c r="D13" s="22">
        <v>397352455</v>
      </c>
      <c r="E13" s="22">
        <v>477603510</v>
      </c>
      <c r="F13" s="22">
        <v>1474265842</v>
      </c>
      <c r="G13" s="22">
        <v>1073484446</v>
      </c>
      <c r="H13" s="22">
        <v>451413755</v>
      </c>
      <c r="I13" s="22">
        <v>791817343</v>
      </c>
      <c r="J13" s="22">
        <v>2736900444</v>
      </c>
      <c r="K13" s="22">
        <v>2426104783</v>
      </c>
      <c r="L13" s="22">
        <v>1453318464</v>
      </c>
      <c r="M13" s="22">
        <v>956173762</v>
      </c>
      <c r="N13" s="22">
        <v>495359105</v>
      </c>
      <c r="O13" s="22">
        <v>793454762</v>
      </c>
      <c r="P13" s="22">
        <v>1691613102</v>
      </c>
      <c r="Q13" s="22">
        <v>439276977</v>
      </c>
      <c r="R13" s="22">
        <v>369626760</v>
      </c>
      <c r="S13" s="22">
        <v>260212765</v>
      </c>
      <c r="T13" s="22">
        <v>210186350</v>
      </c>
      <c r="U13" s="22">
        <v>670193108</v>
      </c>
      <c r="V13" s="22">
        <v>1513383928</v>
      </c>
      <c r="W13" s="22">
        <v>2883316895</v>
      </c>
      <c r="X13" s="22">
        <v>686650100</v>
      </c>
      <c r="Y13" s="22">
        <v>875757601</v>
      </c>
      <c r="Z13" s="22">
        <v>1116470944</v>
      </c>
      <c r="AA13" s="22">
        <v>496866599</v>
      </c>
      <c r="AB13" s="22">
        <v>107817231</v>
      </c>
      <c r="AC13" s="22">
        <v>88141500</v>
      </c>
      <c r="AD13" s="22">
        <v>362146597</v>
      </c>
      <c r="AE13" s="10">
        <v>111160410</v>
      </c>
    </row>
    <row r="14" spans="1:31" ht="13.5" x14ac:dyDescent="0.25">
      <c r="A14" s="14" t="s">
        <v>10</v>
      </c>
      <c r="B14" s="22">
        <v>56654377078</v>
      </c>
      <c r="C14" s="22">
        <v>466223457</v>
      </c>
      <c r="D14" s="22">
        <v>428981103</v>
      </c>
      <c r="E14" s="22">
        <v>489686792</v>
      </c>
      <c r="F14" s="22">
        <v>1456033470</v>
      </c>
      <c r="G14" s="22">
        <v>1113475131</v>
      </c>
      <c r="H14" s="22">
        <v>550050472</v>
      </c>
      <c r="I14" s="22">
        <v>797811095</v>
      </c>
      <c r="J14" s="22">
        <v>2791330857</v>
      </c>
      <c r="K14" s="22">
        <v>2380868389</v>
      </c>
      <c r="L14" s="22">
        <v>1460326364</v>
      </c>
      <c r="M14" s="22">
        <v>986877378</v>
      </c>
      <c r="N14" s="22">
        <v>438224174</v>
      </c>
      <c r="O14" s="22">
        <v>765724513</v>
      </c>
      <c r="P14" s="22">
        <v>1678382099</v>
      </c>
      <c r="Q14" s="22">
        <v>447468380</v>
      </c>
      <c r="R14" s="22">
        <v>444003813</v>
      </c>
      <c r="S14" s="22">
        <v>268827689</v>
      </c>
      <c r="T14" s="22">
        <v>203118286</v>
      </c>
      <c r="U14" s="22">
        <v>696260731</v>
      </c>
      <c r="V14" s="22">
        <v>1548349203</v>
      </c>
      <c r="W14" s="22">
        <v>3064625849</v>
      </c>
      <c r="X14" s="22">
        <v>767407300</v>
      </c>
      <c r="Y14" s="22">
        <v>859303673</v>
      </c>
      <c r="Z14" s="22">
        <v>1171927425</v>
      </c>
      <c r="AA14" s="22">
        <v>453212600</v>
      </c>
      <c r="AB14" s="22">
        <v>107817231</v>
      </c>
      <c r="AC14" s="22">
        <v>91354408</v>
      </c>
      <c r="AD14" s="22">
        <v>363546604</v>
      </c>
      <c r="AE14" s="10">
        <v>111160410</v>
      </c>
    </row>
    <row r="15" spans="1:31" ht="13.5" x14ac:dyDescent="0.25">
      <c r="A15" s="14" t="s">
        <v>11</v>
      </c>
      <c r="B15" s="22">
        <v>30468182577</v>
      </c>
      <c r="C15" s="22">
        <v>278375963</v>
      </c>
      <c r="D15" s="22">
        <v>201044327</v>
      </c>
      <c r="E15" s="22">
        <v>293925377</v>
      </c>
      <c r="F15" s="22">
        <v>859717916</v>
      </c>
      <c r="G15" s="22">
        <v>654305576</v>
      </c>
      <c r="H15" s="22">
        <v>324209496</v>
      </c>
      <c r="I15" s="22">
        <v>477621102</v>
      </c>
      <c r="J15" s="22">
        <v>1762434323</v>
      </c>
      <c r="K15" s="22">
        <v>1254475640</v>
      </c>
      <c r="L15" s="22">
        <v>772032224</v>
      </c>
      <c r="M15" s="22">
        <v>627252014</v>
      </c>
      <c r="N15" s="22">
        <v>271387037</v>
      </c>
      <c r="O15" s="22">
        <v>428545073</v>
      </c>
      <c r="P15" s="22">
        <v>900429103</v>
      </c>
      <c r="Q15" s="22">
        <v>273158374</v>
      </c>
      <c r="R15" s="22">
        <v>261179412</v>
      </c>
      <c r="S15" s="22">
        <v>161677285</v>
      </c>
      <c r="T15" s="22">
        <v>119628676</v>
      </c>
      <c r="U15" s="22">
        <v>450585448</v>
      </c>
      <c r="V15" s="22">
        <v>942508084</v>
      </c>
      <c r="W15" s="22">
        <v>1647565318</v>
      </c>
      <c r="X15" s="22">
        <v>510354877</v>
      </c>
      <c r="Y15" s="22">
        <v>550308075</v>
      </c>
      <c r="Z15" s="22">
        <v>675440320</v>
      </c>
      <c r="AA15" s="22">
        <v>285103408</v>
      </c>
      <c r="AB15" s="22">
        <v>66054784</v>
      </c>
      <c r="AC15" s="22">
        <v>57079948</v>
      </c>
      <c r="AD15" s="22">
        <v>186725051</v>
      </c>
      <c r="AE15" s="10">
        <v>29255791</v>
      </c>
    </row>
    <row r="16" spans="1:31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7"/>
    </row>
    <row r="17" spans="1:31" ht="13.5" x14ac:dyDescent="0.25">
      <c r="A17" s="14" t="s">
        <v>12</v>
      </c>
      <c r="B17" s="25">
        <f>+B14-B13</f>
        <v>816182509</v>
      </c>
      <c r="C17" s="25">
        <f>+C14-C13</f>
        <v>-44861546</v>
      </c>
      <c r="D17" s="25">
        <f>+D14-D13</f>
        <v>31628648</v>
      </c>
      <c r="E17" s="25">
        <f>+E14-E13</f>
        <v>12083282</v>
      </c>
      <c r="F17" s="25">
        <f>+F14-F13</f>
        <v>-18232372</v>
      </c>
      <c r="G17" s="25">
        <f>+G14-G13</f>
        <v>39990685</v>
      </c>
      <c r="H17" s="25">
        <f>+H14-H13</f>
        <v>98636717</v>
      </c>
      <c r="I17" s="25">
        <f>+I14-I13</f>
        <v>5993752</v>
      </c>
      <c r="J17" s="25">
        <f>+J14-J13</f>
        <v>54430413</v>
      </c>
      <c r="K17" s="25">
        <f>+K14-K13</f>
        <v>-45236394</v>
      </c>
      <c r="L17" s="25">
        <f>+L14-L13</f>
        <v>7007900</v>
      </c>
      <c r="M17" s="25">
        <f>+M14-M13</f>
        <v>30703616</v>
      </c>
      <c r="N17" s="25">
        <f>+N14-N13</f>
        <v>-57134931</v>
      </c>
      <c r="O17" s="25">
        <f>+O14-O13</f>
        <v>-27730249</v>
      </c>
      <c r="P17" s="25">
        <f>+P14-P13</f>
        <v>-13231003</v>
      </c>
      <c r="Q17" s="25">
        <f>+Q14-Q13</f>
        <v>8191403</v>
      </c>
      <c r="R17" s="25">
        <f>+R14-R13</f>
        <v>74377053</v>
      </c>
      <c r="S17" s="25">
        <f>+S14-S13</f>
        <v>8614924</v>
      </c>
      <c r="T17" s="25">
        <f>+T14-T13</f>
        <v>-7068064</v>
      </c>
      <c r="U17" s="25">
        <f>+U14-U13</f>
        <v>26067623</v>
      </c>
      <c r="V17" s="25">
        <f>+V14-V13</f>
        <v>34965275</v>
      </c>
      <c r="W17" s="25">
        <f>+W14-W13</f>
        <v>181308954</v>
      </c>
      <c r="X17" s="25">
        <f>+X14-X13</f>
        <v>80757200</v>
      </c>
      <c r="Y17" s="25">
        <f>+Y14-Y13</f>
        <v>-16453928</v>
      </c>
      <c r="Z17" s="25">
        <f>+Z14-Z13</f>
        <v>55456481</v>
      </c>
      <c r="AA17" s="25">
        <f>+AA14-AA13</f>
        <v>-43653999</v>
      </c>
      <c r="AB17" s="25">
        <f>+AB14-AB13</f>
        <v>0</v>
      </c>
      <c r="AC17" s="25">
        <f>+AC14-AC13</f>
        <v>3212908</v>
      </c>
      <c r="AD17" s="25">
        <f>+AD14-AD13</f>
        <v>1400007</v>
      </c>
      <c r="AE17" s="9">
        <f>+AE14-AE13</f>
        <v>0</v>
      </c>
    </row>
    <row r="18" spans="1:31" ht="13.5" x14ac:dyDescent="0.25">
      <c r="A18" s="14" t="s">
        <v>13</v>
      </c>
      <c r="B18" s="25">
        <f>+B15-B13</f>
        <v>-25370011992</v>
      </c>
      <c r="C18" s="25">
        <f>+C15-C13</f>
        <v>-232709040</v>
      </c>
      <c r="D18" s="25">
        <f>+D15-D13</f>
        <v>-196308128</v>
      </c>
      <c r="E18" s="25">
        <f>+E15-E13</f>
        <v>-183678133</v>
      </c>
      <c r="F18" s="25">
        <f>+F15-F13</f>
        <v>-614547926</v>
      </c>
      <c r="G18" s="25">
        <f>+G15-G13</f>
        <v>-419178870</v>
      </c>
      <c r="H18" s="25">
        <f>+H15-H13</f>
        <v>-127204259</v>
      </c>
      <c r="I18" s="25">
        <f>+I15-I13</f>
        <v>-314196241</v>
      </c>
      <c r="J18" s="25">
        <f>+J15-J13</f>
        <v>-974466121</v>
      </c>
      <c r="K18" s="25">
        <f>+K15-K13</f>
        <v>-1171629143</v>
      </c>
      <c r="L18" s="25">
        <f>+L15-L13</f>
        <v>-681286240</v>
      </c>
      <c r="M18" s="25">
        <f>+M15-M13</f>
        <v>-328921748</v>
      </c>
      <c r="N18" s="25">
        <f>+N15-N13</f>
        <v>-223972068</v>
      </c>
      <c r="O18" s="25">
        <f>+O15-O13</f>
        <v>-364909689</v>
      </c>
      <c r="P18" s="25">
        <f>+P15-P13</f>
        <v>-791183999</v>
      </c>
      <c r="Q18" s="25">
        <f>+Q15-Q13</f>
        <v>-166118603</v>
      </c>
      <c r="R18" s="25">
        <f>+R15-R13</f>
        <v>-108447348</v>
      </c>
      <c r="S18" s="25">
        <f>+S15-S13</f>
        <v>-98535480</v>
      </c>
      <c r="T18" s="25">
        <f>+T15-T13</f>
        <v>-90557674</v>
      </c>
      <c r="U18" s="25">
        <f>+U15-U13</f>
        <v>-219607660</v>
      </c>
      <c r="V18" s="25">
        <f>+V15-V13</f>
        <v>-570875844</v>
      </c>
      <c r="W18" s="25">
        <f>+W15-W13</f>
        <v>-1235751577</v>
      </c>
      <c r="X18" s="25">
        <f>+X15-X13</f>
        <v>-176295223</v>
      </c>
      <c r="Y18" s="25">
        <f>+Y15-Y13</f>
        <v>-325449526</v>
      </c>
      <c r="Z18" s="25">
        <f>+Z15-Z13</f>
        <v>-441030624</v>
      </c>
      <c r="AA18" s="25">
        <f>+AA15-AA13</f>
        <v>-211763191</v>
      </c>
      <c r="AB18" s="25">
        <f>+AB15-AB13</f>
        <v>-41762447</v>
      </c>
      <c r="AC18" s="25">
        <f>+AC15-AC13</f>
        <v>-31061552</v>
      </c>
      <c r="AD18" s="25">
        <f>+AD15-AD13</f>
        <v>-175421546</v>
      </c>
      <c r="AE18" s="9">
        <f>+AE15-AE13</f>
        <v>-81904619</v>
      </c>
    </row>
    <row r="19" spans="1:31" ht="13.5" x14ac:dyDescent="0.25">
      <c r="A19" s="14" t="s">
        <v>14</v>
      </c>
      <c r="B19" s="25">
        <f>+B15-B14</f>
        <v>-26186194501</v>
      </c>
      <c r="C19" s="25">
        <f>+C15-C14</f>
        <v>-187847494</v>
      </c>
      <c r="D19" s="25">
        <f>+D15-D14</f>
        <v>-227936776</v>
      </c>
      <c r="E19" s="25">
        <f>+E15-E14</f>
        <v>-195761415</v>
      </c>
      <c r="F19" s="25">
        <f>+F15-F14</f>
        <v>-596315554</v>
      </c>
      <c r="G19" s="25">
        <f>+G15-G14</f>
        <v>-459169555</v>
      </c>
      <c r="H19" s="25">
        <f>+H15-H14</f>
        <v>-225840976</v>
      </c>
      <c r="I19" s="25">
        <f>+I15-I14</f>
        <v>-320189993</v>
      </c>
      <c r="J19" s="25">
        <f>+J15-J14</f>
        <v>-1028896534</v>
      </c>
      <c r="K19" s="25">
        <f>+K15-K14</f>
        <v>-1126392749</v>
      </c>
      <c r="L19" s="25">
        <f>+L15-L14</f>
        <v>-688294140</v>
      </c>
      <c r="M19" s="25">
        <f>+M15-M14</f>
        <v>-359625364</v>
      </c>
      <c r="N19" s="25">
        <f>+N15-N14</f>
        <v>-166837137</v>
      </c>
      <c r="O19" s="25">
        <f>+O15-O14</f>
        <v>-337179440</v>
      </c>
      <c r="P19" s="25">
        <f>+P15-P14</f>
        <v>-777952996</v>
      </c>
      <c r="Q19" s="25">
        <f>+Q15-Q14</f>
        <v>-174310006</v>
      </c>
      <c r="R19" s="25">
        <f>+R15-R14</f>
        <v>-182824401</v>
      </c>
      <c r="S19" s="25">
        <f>+S15-S14</f>
        <v>-107150404</v>
      </c>
      <c r="T19" s="25">
        <f>+T15-T14</f>
        <v>-83489610</v>
      </c>
      <c r="U19" s="25">
        <f>+U15-U14</f>
        <v>-245675283</v>
      </c>
      <c r="V19" s="25">
        <f>+V15-V14</f>
        <v>-605841119</v>
      </c>
      <c r="W19" s="25">
        <f>+W15-W14</f>
        <v>-1417060531</v>
      </c>
      <c r="X19" s="25">
        <f>+X15-X14</f>
        <v>-257052423</v>
      </c>
      <c r="Y19" s="25">
        <f>+Y15-Y14</f>
        <v>-308995598</v>
      </c>
      <c r="Z19" s="25">
        <f>+Z15-Z14</f>
        <v>-496487105</v>
      </c>
      <c r="AA19" s="25">
        <f>+AA15-AA14</f>
        <v>-168109192</v>
      </c>
      <c r="AB19" s="25">
        <f>+AB15-AB14</f>
        <v>-41762447</v>
      </c>
      <c r="AC19" s="25">
        <f>+AC15-AC14</f>
        <v>-34274460</v>
      </c>
      <c r="AD19" s="25">
        <f>+AD15-AD14</f>
        <v>-176821553</v>
      </c>
      <c r="AE19" s="9">
        <f>+AE15-AE14</f>
        <v>-81904619</v>
      </c>
    </row>
    <row r="20" spans="1:31" ht="13.5" x14ac:dyDescent="0.25">
      <c r="A20" s="14" t="s">
        <v>15</v>
      </c>
      <c r="B20" s="24">
        <f>IF(B13=0,0,B15*100/B13)</f>
        <v>54.565128425400758</v>
      </c>
      <c r="C20" s="24">
        <f>IF(C13=0,0,C15*100/C13)</f>
        <v>54.467644592576704</v>
      </c>
      <c r="D20" s="24">
        <f>IF(D13=0,0,D15*100/D13)</f>
        <v>50.595969515275804</v>
      </c>
      <c r="E20" s="24">
        <f>IF(E13=0,0,E15*100/E13)</f>
        <v>61.541712078288533</v>
      </c>
      <c r="F20" s="24">
        <f>IF(F13=0,0,F15*100/F13)</f>
        <v>58.314985771745228</v>
      </c>
      <c r="G20" s="24">
        <f>IF(G13=0,0,G15*100/G13)</f>
        <v>60.951565571169908</v>
      </c>
      <c r="H20" s="24">
        <f>IF(H13=0,0,H15*100/H13)</f>
        <v>71.820916489352442</v>
      </c>
      <c r="I20" s="24">
        <f>IF(I13=0,0,I15*100/I13)</f>
        <v>60.319606058439163</v>
      </c>
      <c r="J20" s="24">
        <f>IF(J13=0,0,J15*100/J13)</f>
        <v>64.395266070554953</v>
      </c>
      <c r="K20" s="24">
        <f>IF(K13=0,0,K15*100/K13)</f>
        <v>51.707397338740584</v>
      </c>
      <c r="L20" s="24">
        <f>IF(L13=0,0,L15*100/L13)</f>
        <v>53.122026804443045</v>
      </c>
      <c r="M20" s="24">
        <f>IF(M13=0,0,M15*100/M13)</f>
        <v>65.600211899560577</v>
      </c>
      <c r="N20" s="24">
        <f>IF(N13=0,0,N15*100/N13)</f>
        <v>54.785918793195492</v>
      </c>
      <c r="O20" s="24">
        <f>IF(O13=0,0,O15*100/O13)</f>
        <v>54.010019666376394</v>
      </c>
      <c r="P20" s="24">
        <f>IF(P13=0,0,P15*100/P13)</f>
        <v>53.229021573279347</v>
      </c>
      <c r="Q20" s="24">
        <f>IF(Q13=0,0,Q15*100/Q13)</f>
        <v>62.183630898552643</v>
      </c>
      <c r="R20" s="24">
        <f>IF(R13=0,0,R15*100/R13)</f>
        <v>70.660309334746216</v>
      </c>
      <c r="S20" s="24">
        <f>IF(S13=0,0,S15*100/S13)</f>
        <v>62.132726271134317</v>
      </c>
      <c r="T20" s="24">
        <f>IF(T13=0,0,T15*100/T13)</f>
        <v>56.9155304328754</v>
      </c>
      <c r="U20" s="24">
        <f>IF(U13=0,0,U15*100/U13)</f>
        <v>67.232181683372374</v>
      </c>
      <c r="V20" s="24">
        <f>IF(V13=0,0,V15*100/V13)</f>
        <v>62.27818774615664</v>
      </c>
      <c r="W20" s="24">
        <f>IF(W13=0,0,W15*100/W13)</f>
        <v>57.141319459441519</v>
      </c>
      <c r="X20" s="24">
        <f>IF(X13=0,0,X15*100/X13)</f>
        <v>74.325318965219694</v>
      </c>
      <c r="Y20" s="24">
        <f>IF(Y13=0,0,Y15*100/Y13)</f>
        <v>62.837944469065476</v>
      </c>
      <c r="Z20" s="24">
        <f>IF(Z13=0,0,Z15*100/Z13)</f>
        <v>60.49779652841552</v>
      </c>
      <c r="AA20" s="24">
        <f>IF(AA13=0,0,AA15*100/AA13)</f>
        <v>57.380272405873676</v>
      </c>
      <c r="AB20" s="24">
        <f>IF(AB13=0,0,AB15*100/AB13)</f>
        <v>61.26551701184016</v>
      </c>
      <c r="AC20" s="24">
        <f>IF(AC13=0,0,AC15*100/AC13)</f>
        <v>64.759447025521467</v>
      </c>
      <c r="AD20" s="24">
        <f>IF(AD13=0,0,AD15*100/AD13)</f>
        <v>51.560625599361906</v>
      </c>
      <c r="AE20" s="11">
        <f>IF(AE13=0,0,AE15*100/AE13)</f>
        <v>26.318534629370294</v>
      </c>
    </row>
    <row r="21" spans="1:31" ht="13.5" x14ac:dyDescent="0.25">
      <c r="A21" s="14" t="s">
        <v>16</v>
      </c>
      <c r="B21" s="24">
        <f>IF(B14=0,0,B15*100/B14)</f>
        <v>53.779044353541025</v>
      </c>
      <c r="C21" s="24">
        <f>IF(C14=0,0,C15*100/C14)</f>
        <v>59.708699513160703</v>
      </c>
      <c r="D21" s="24">
        <f>IF(D14=0,0,D15*100/D14)</f>
        <v>46.865543865227089</v>
      </c>
      <c r="E21" s="24">
        <f>IF(E14=0,0,E15*100/E14)</f>
        <v>60.023137605884209</v>
      </c>
      <c r="F21" s="24">
        <f>IF(F14=0,0,F15*100/F14)</f>
        <v>59.045202855123925</v>
      </c>
      <c r="G21" s="24">
        <f>IF(G14=0,0,G15*100/G14)</f>
        <v>58.762477740510938</v>
      </c>
      <c r="H21" s="24">
        <f>IF(H14=0,0,H15*100/H14)</f>
        <v>58.941772165227775</v>
      </c>
      <c r="I21" s="24">
        <f>IF(I14=0,0,I15*100/I14)</f>
        <v>59.866440187824161</v>
      </c>
      <c r="J21" s="24">
        <f>IF(J14=0,0,J15*100/J14)</f>
        <v>63.139570810111245</v>
      </c>
      <c r="K21" s="24">
        <f>IF(K14=0,0,K15*100/K14)</f>
        <v>52.689835599308296</v>
      </c>
      <c r="L21" s="24">
        <f>IF(L14=0,0,L15*100/L14)</f>
        <v>52.86710169946641</v>
      </c>
      <c r="M21" s="24">
        <f>IF(M14=0,0,M15*100/M14)</f>
        <v>63.559265617293335</v>
      </c>
      <c r="N21" s="24">
        <f>IF(N14=0,0,N15*100/N14)</f>
        <v>61.92881477140967</v>
      </c>
      <c r="O21" s="24">
        <f>IF(O14=0,0,O15*100/O14)</f>
        <v>55.965959783763644</v>
      </c>
      <c r="P21" s="24">
        <f>IF(P14=0,0,P15*100/P14)</f>
        <v>53.648636001092143</v>
      </c>
      <c r="Q21" s="24">
        <f>IF(Q14=0,0,Q15*100/Q14)</f>
        <v>61.045290842673623</v>
      </c>
      <c r="R21" s="24">
        <f>IF(R14=0,0,R15*100/R14)</f>
        <v>58.823686723609285</v>
      </c>
      <c r="S21" s="24">
        <f>IF(S14=0,0,S15*100/S14)</f>
        <v>60.141604312195682</v>
      </c>
      <c r="T21" s="24">
        <f>IF(T14=0,0,T15*100/T14)</f>
        <v>58.89606413870586</v>
      </c>
      <c r="U21" s="24">
        <f>IF(U14=0,0,U15*100/U14)</f>
        <v>64.715045375724344</v>
      </c>
      <c r="V21" s="24">
        <f>IF(V14=0,0,V15*100/V14)</f>
        <v>60.871803477784333</v>
      </c>
      <c r="W21" s="24">
        <f>IF(W14=0,0,W15*100/W14)</f>
        <v>53.760732930501362</v>
      </c>
      <c r="X21" s="24">
        <f>IF(X14=0,0,X15*100/X14)</f>
        <v>66.503781890008085</v>
      </c>
      <c r="Y21" s="24">
        <f>IF(Y14=0,0,Y15*100/Y14)</f>
        <v>64.041164060054001</v>
      </c>
      <c r="Z21" s="24">
        <f>IF(Z14=0,0,Z15*100/Z14)</f>
        <v>57.63499561416954</v>
      </c>
      <c r="AA21" s="24">
        <f>IF(AA14=0,0,AA15*100/AA14)</f>
        <v>62.907211317602382</v>
      </c>
      <c r="AB21" s="24">
        <f>IF(AB14=0,0,AB15*100/AB14)</f>
        <v>61.26551701184016</v>
      </c>
      <c r="AC21" s="24">
        <f>IF(AC14=0,0,AC15*100/AC14)</f>
        <v>62.481876079805588</v>
      </c>
      <c r="AD21" s="24">
        <f>IF(AD14=0,0,AD15*100/AD14)</f>
        <v>51.362067186302198</v>
      </c>
      <c r="AE21" s="11">
        <f>IF(AE14=0,0,AE15*100/AE14)</f>
        <v>26.318534629370294</v>
      </c>
    </row>
    <row r="22" spans="1:31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7"/>
    </row>
    <row r="23" spans="1:31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7"/>
    </row>
    <row r="24" spans="1:31" ht="13.5" x14ac:dyDescent="0.25">
      <c r="A24" s="14" t="s">
        <v>9</v>
      </c>
      <c r="B24" s="22">
        <v>56729153884</v>
      </c>
      <c r="C24" s="22">
        <v>508748374</v>
      </c>
      <c r="D24" s="22">
        <v>414997694</v>
      </c>
      <c r="E24" s="22">
        <v>491465068</v>
      </c>
      <c r="F24" s="22">
        <v>1546272727</v>
      </c>
      <c r="G24" s="22">
        <v>1064488391</v>
      </c>
      <c r="H24" s="22">
        <v>462294745</v>
      </c>
      <c r="I24" s="22">
        <v>864166342</v>
      </c>
      <c r="J24" s="22">
        <v>2788670930</v>
      </c>
      <c r="K24" s="22">
        <v>2423544339</v>
      </c>
      <c r="L24" s="22">
        <v>1438405404</v>
      </c>
      <c r="M24" s="22">
        <v>982223389</v>
      </c>
      <c r="N24" s="22">
        <v>496315305</v>
      </c>
      <c r="O24" s="22">
        <v>804114551</v>
      </c>
      <c r="P24" s="22">
        <v>1769780979</v>
      </c>
      <c r="Q24" s="22">
        <v>448825234</v>
      </c>
      <c r="R24" s="22">
        <v>396583899</v>
      </c>
      <c r="S24" s="22">
        <v>258938652</v>
      </c>
      <c r="T24" s="22">
        <v>215597422</v>
      </c>
      <c r="U24" s="22">
        <v>704007066</v>
      </c>
      <c r="V24" s="22">
        <v>1608029508</v>
      </c>
      <c r="W24" s="22">
        <v>2881512196</v>
      </c>
      <c r="X24" s="22">
        <v>707710800</v>
      </c>
      <c r="Y24" s="22">
        <v>811078849</v>
      </c>
      <c r="Z24" s="22">
        <v>1115748841</v>
      </c>
      <c r="AA24" s="22">
        <v>504338551</v>
      </c>
      <c r="AB24" s="22">
        <v>113077195</v>
      </c>
      <c r="AC24" s="22">
        <v>89638396</v>
      </c>
      <c r="AD24" s="22">
        <v>361978284</v>
      </c>
      <c r="AE24" s="10">
        <v>110953484</v>
      </c>
    </row>
    <row r="25" spans="1:31" ht="13.5" x14ac:dyDescent="0.25">
      <c r="A25" s="14" t="s">
        <v>10</v>
      </c>
      <c r="B25" s="22">
        <v>57466084240</v>
      </c>
      <c r="C25" s="22">
        <v>500598578</v>
      </c>
      <c r="D25" s="22">
        <v>466390738</v>
      </c>
      <c r="E25" s="22">
        <v>512067202</v>
      </c>
      <c r="F25" s="22">
        <v>1530586837</v>
      </c>
      <c r="G25" s="22">
        <v>1105595628</v>
      </c>
      <c r="H25" s="22">
        <v>557678732</v>
      </c>
      <c r="I25" s="22">
        <v>849735706</v>
      </c>
      <c r="J25" s="22">
        <v>2845344063</v>
      </c>
      <c r="K25" s="22">
        <v>2375302647</v>
      </c>
      <c r="L25" s="22">
        <v>1476975639</v>
      </c>
      <c r="M25" s="22">
        <v>1008483034</v>
      </c>
      <c r="N25" s="22">
        <v>439432319</v>
      </c>
      <c r="O25" s="22">
        <v>795337401</v>
      </c>
      <c r="P25" s="22">
        <v>1760746780</v>
      </c>
      <c r="Q25" s="22">
        <v>455250157</v>
      </c>
      <c r="R25" s="22">
        <v>466233406</v>
      </c>
      <c r="S25" s="22">
        <v>267245182</v>
      </c>
      <c r="T25" s="22">
        <v>231275680</v>
      </c>
      <c r="U25" s="22">
        <v>730098622</v>
      </c>
      <c r="V25" s="22">
        <v>1642967344</v>
      </c>
      <c r="W25" s="22">
        <v>3209042275</v>
      </c>
      <c r="X25" s="22">
        <v>792772100</v>
      </c>
      <c r="Y25" s="22">
        <v>795933388</v>
      </c>
      <c r="Z25" s="22">
        <v>1171002094</v>
      </c>
      <c r="AA25" s="22">
        <v>472998860</v>
      </c>
      <c r="AB25" s="22">
        <v>113077195</v>
      </c>
      <c r="AC25" s="22">
        <v>92873388</v>
      </c>
      <c r="AD25" s="22">
        <v>363378285</v>
      </c>
      <c r="AE25" s="10">
        <v>110953484</v>
      </c>
    </row>
    <row r="26" spans="1:31" ht="13.5" x14ac:dyDescent="0.25">
      <c r="A26" s="14" t="s">
        <v>11</v>
      </c>
      <c r="B26" s="22">
        <v>27638039639</v>
      </c>
      <c r="C26" s="22">
        <v>284645885</v>
      </c>
      <c r="D26" s="22">
        <v>211106825</v>
      </c>
      <c r="E26" s="22">
        <v>293425384</v>
      </c>
      <c r="F26" s="22">
        <v>828514710</v>
      </c>
      <c r="G26" s="22">
        <v>590028712</v>
      </c>
      <c r="H26" s="22">
        <v>300565422</v>
      </c>
      <c r="I26" s="22">
        <v>427893598</v>
      </c>
      <c r="J26" s="22">
        <v>1689194822</v>
      </c>
      <c r="K26" s="22">
        <v>954862688</v>
      </c>
      <c r="L26" s="22">
        <v>709102568</v>
      </c>
      <c r="M26" s="22">
        <v>535850420</v>
      </c>
      <c r="N26" s="22">
        <v>242464839</v>
      </c>
      <c r="O26" s="22">
        <v>398712501</v>
      </c>
      <c r="P26" s="22">
        <v>842338553</v>
      </c>
      <c r="Q26" s="22">
        <v>244452942</v>
      </c>
      <c r="R26" s="22">
        <v>257697614</v>
      </c>
      <c r="S26" s="22">
        <v>166343157</v>
      </c>
      <c r="T26" s="22">
        <v>148599304</v>
      </c>
      <c r="U26" s="22">
        <v>373205784</v>
      </c>
      <c r="V26" s="22">
        <v>1082334739</v>
      </c>
      <c r="W26" s="22">
        <v>1568395721</v>
      </c>
      <c r="X26" s="22">
        <v>451165860</v>
      </c>
      <c r="Y26" s="22">
        <v>553071679</v>
      </c>
      <c r="Z26" s="22">
        <v>582794136</v>
      </c>
      <c r="AA26" s="22">
        <v>275472326</v>
      </c>
      <c r="AB26" s="22">
        <v>59601615</v>
      </c>
      <c r="AC26" s="22">
        <v>52957162</v>
      </c>
      <c r="AD26" s="22">
        <v>161156932</v>
      </c>
      <c r="AE26" s="10">
        <v>58470220</v>
      </c>
    </row>
    <row r="27" spans="1:31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7"/>
    </row>
    <row r="28" spans="1:31" ht="13.5" x14ac:dyDescent="0.25">
      <c r="A28" s="14" t="s">
        <v>18</v>
      </c>
      <c r="B28" s="25">
        <f>+B25-B24</f>
        <v>736930356</v>
      </c>
      <c r="C28" s="25">
        <f>+C25-C24</f>
        <v>-8149796</v>
      </c>
      <c r="D28" s="25">
        <f>+D25-D24</f>
        <v>51393044</v>
      </c>
      <c r="E28" s="25">
        <f>+E25-E24</f>
        <v>20602134</v>
      </c>
      <c r="F28" s="25">
        <f>+F25-F24</f>
        <v>-15685890</v>
      </c>
      <c r="G28" s="25">
        <f>+G25-G24</f>
        <v>41107237</v>
      </c>
      <c r="H28" s="25">
        <f>+H25-H24</f>
        <v>95383987</v>
      </c>
      <c r="I28" s="25">
        <f>+I25-I24</f>
        <v>-14430636</v>
      </c>
      <c r="J28" s="25">
        <f>+J25-J24</f>
        <v>56673133</v>
      </c>
      <c r="K28" s="25">
        <f>+K25-K24</f>
        <v>-48241692</v>
      </c>
      <c r="L28" s="25">
        <f>+L25-L24</f>
        <v>38570235</v>
      </c>
      <c r="M28" s="25">
        <f>+M25-M24</f>
        <v>26259645</v>
      </c>
      <c r="N28" s="25">
        <f>+N25-N24</f>
        <v>-56882986</v>
      </c>
      <c r="O28" s="25">
        <f>+O25-O24</f>
        <v>-8777150</v>
      </c>
      <c r="P28" s="25">
        <f>+P25-P24</f>
        <v>-9034199</v>
      </c>
      <c r="Q28" s="25">
        <f>+Q25-Q24</f>
        <v>6424923</v>
      </c>
      <c r="R28" s="25">
        <f>+R25-R24</f>
        <v>69649507</v>
      </c>
      <c r="S28" s="25">
        <f>+S25-S24</f>
        <v>8306530</v>
      </c>
      <c r="T28" s="25">
        <f>+T25-T24</f>
        <v>15678258</v>
      </c>
      <c r="U28" s="25">
        <f>+U25-U24</f>
        <v>26091556</v>
      </c>
      <c r="V28" s="25">
        <f>+V25-V24</f>
        <v>34937836</v>
      </c>
      <c r="W28" s="25">
        <f>+W25-W24</f>
        <v>327530079</v>
      </c>
      <c r="X28" s="25">
        <f>+X25-X24</f>
        <v>85061300</v>
      </c>
      <c r="Y28" s="25">
        <f>+Y25-Y24</f>
        <v>-15145461</v>
      </c>
      <c r="Z28" s="25">
        <f>+Z25-Z24</f>
        <v>55253253</v>
      </c>
      <c r="AA28" s="25">
        <f>+AA25-AA24</f>
        <v>-31339691</v>
      </c>
      <c r="AB28" s="25">
        <f>+AB25-AB24</f>
        <v>0</v>
      </c>
      <c r="AC28" s="25">
        <f>+AC25-AC24</f>
        <v>3234992</v>
      </c>
      <c r="AD28" s="25">
        <f>+AD25-AD24</f>
        <v>1400001</v>
      </c>
      <c r="AE28" s="9">
        <f>+AE25-AE24</f>
        <v>0</v>
      </c>
    </row>
    <row r="29" spans="1:31" ht="13.5" x14ac:dyDescent="0.25">
      <c r="A29" s="14" t="s">
        <v>19</v>
      </c>
      <c r="B29" s="25">
        <f>+B26-B24</f>
        <v>-29091114245</v>
      </c>
      <c r="C29" s="25">
        <f>+C26-C24</f>
        <v>-224102489</v>
      </c>
      <c r="D29" s="25">
        <f>+D26-D24</f>
        <v>-203890869</v>
      </c>
      <c r="E29" s="25">
        <f>+E26-E24</f>
        <v>-198039684</v>
      </c>
      <c r="F29" s="25">
        <f>+F26-F24</f>
        <v>-717758017</v>
      </c>
      <c r="G29" s="25">
        <f>+G26-G24</f>
        <v>-474459679</v>
      </c>
      <c r="H29" s="25">
        <f>+H26-H24</f>
        <v>-161729323</v>
      </c>
      <c r="I29" s="25">
        <f>+I26-I24</f>
        <v>-436272744</v>
      </c>
      <c r="J29" s="25">
        <f>+J26-J24</f>
        <v>-1099476108</v>
      </c>
      <c r="K29" s="25">
        <f>+K26-K24</f>
        <v>-1468681651</v>
      </c>
      <c r="L29" s="25">
        <f>+L26-L24</f>
        <v>-729302836</v>
      </c>
      <c r="M29" s="25">
        <f>+M26-M24</f>
        <v>-446372969</v>
      </c>
      <c r="N29" s="25">
        <f>+N26-N24</f>
        <v>-253850466</v>
      </c>
      <c r="O29" s="25">
        <f>+O26-O24</f>
        <v>-405402050</v>
      </c>
      <c r="P29" s="25">
        <f>+P26-P24</f>
        <v>-927442426</v>
      </c>
      <c r="Q29" s="25">
        <f>+Q26-Q24</f>
        <v>-204372292</v>
      </c>
      <c r="R29" s="25">
        <f>+R26-R24</f>
        <v>-138886285</v>
      </c>
      <c r="S29" s="25">
        <f>+S26-S24</f>
        <v>-92595495</v>
      </c>
      <c r="T29" s="25">
        <f>+T26-T24</f>
        <v>-66998118</v>
      </c>
      <c r="U29" s="25">
        <f>+U26-U24</f>
        <v>-330801282</v>
      </c>
      <c r="V29" s="25">
        <f>+V26-V24</f>
        <v>-525694769</v>
      </c>
      <c r="W29" s="25">
        <f>+W26-W24</f>
        <v>-1313116475</v>
      </c>
      <c r="X29" s="25">
        <f>+X26-X24</f>
        <v>-256544940</v>
      </c>
      <c r="Y29" s="25">
        <f>+Y26-Y24</f>
        <v>-258007170</v>
      </c>
      <c r="Z29" s="25">
        <f>+Z26-Z24</f>
        <v>-532954705</v>
      </c>
      <c r="AA29" s="25">
        <f>+AA26-AA24</f>
        <v>-228866225</v>
      </c>
      <c r="AB29" s="25">
        <f>+AB26-AB24</f>
        <v>-53475580</v>
      </c>
      <c r="AC29" s="25">
        <f>+AC26-AC24</f>
        <v>-36681234</v>
      </c>
      <c r="AD29" s="25">
        <f>+AD26-AD24</f>
        <v>-200821352</v>
      </c>
      <c r="AE29" s="9">
        <f>+AE26-AE24</f>
        <v>-52483264</v>
      </c>
    </row>
    <row r="30" spans="1:31" ht="13.5" x14ac:dyDescent="0.25">
      <c r="A30" s="14" t="s">
        <v>20</v>
      </c>
      <c r="B30" s="25">
        <f>+B26-B25</f>
        <v>-29828044601</v>
      </c>
      <c r="C30" s="25">
        <f>+C26-C25</f>
        <v>-215952693</v>
      </c>
      <c r="D30" s="25">
        <f>+D26-D25</f>
        <v>-255283913</v>
      </c>
      <c r="E30" s="25">
        <f>+E26-E25</f>
        <v>-218641818</v>
      </c>
      <c r="F30" s="25">
        <f>+F26-F25</f>
        <v>-702072127</v>
      </c>
      <c r="G30" s="25">
        <f>+G26-G25</f>
        <v>-515566916</v>
      </c>
      <c r="H30" s="25">
        <f>+H26-H25</f>
        <v>-257113310</v>
      </c>
      <c r="I30" s="25">
        <f>+I26-I25</f>
        <v>-421842108</v>
      </c>
      <c r="J30" s="25">
        <f>+J26-J25</f>
        <v>-1156149241</v>
      </c>
      <c r="K30" s="25">
        <f>+K26-K25</f>
        <v>-1420439959</v>
      </c>
      <c r="L30" s="25">
        <f>+L26-L25</f>
        <v>-767873071</v>
      </c>
      <c r="M30" s="25">
        <f>+M26-M25</f>
        <v>-472632614</v>
      </c>
      <c r="N30" s="25">
        <f>+N26-N25</f>
        <v>-196967480</v>
      </c>
      <c r="O30" s="25">
        <f>+O26-O25</f>
        <v>-396624900</v>
      </c>
      <c r="P30" s="25">
        <f>+P26-P25</f>
        <v>-918408227</v>
      </c>
      <c r="Q30" s="25">
        <f>+Q26-Q25</f>
        <v>-210797215</v>
      </c>
      <c r="R30" s="25">
        <f>+R26-R25</f>
        <v>-208535792</v>
      </c>
      <c r="S30" s="25">
        <f>+S26-S25</f>
        <v>-100902025</v>
      </c>
      <c r="T30" s="25">
        <f>+T26-T25</f>
        <v>-82676376</v>
      </c>
      <c r="U30" s="25">
        <f>+U26-U25</f>
        <v>-356892838</v>
      </c>
      <c r="V30" s="25">
        <f>+V26-V25</f>
        <v>-560632605</v>
      </c>
      <c r="W30" s="25">
        <f>+W26-W25</f>
        <v>-1640646554</v>
      </c>
      <c r="X30" s="25">
        <f>+X26-X25</f>
        <v>-341606240</v>
      </c>
      <c r="Y30" s="25">
        <f>+Y26-Y25</f>
        <v>-242861709</v>
      </c>
      <c r="Z30" s="25">
        <f>+Z26-Z25</f>
        <v>-588207958</v>
      </c>
      <c r="AA30" s="25">
        <f>+AA26-AA25</f>
        <v>-197526534</v>
      </c>
      <c r="AB30" s="25">
        <f>+AB26-AB25</f>
        <v>-53475580</v>
      </c>
      <c r="AC30" s="25">
        <f>+AC26-AC25</f>
        <v>-39916226</v>
      </c>
      <c r="AD30" s="25">
        <f>+AD26-AD25</f>
        <v>-202221353</v>
      </c>
      <c r="AE30" s="9">
        <f>+AE26-AE25</f>
        <v>-52483264</v>
      </c>
    </row>
    <row r="31" spans="1:31" ht="13.5" x14ac:dyDescent="0.25">
      <c r="A31" s="14" t="s">
        <v>21</v>
      </c>
      <c r="B31" s="24">
        <f>IF(B24=0,0,B26*100/B24)</f>
        <v>48.719287609179531</v>
      </c>
      <c r="C31" s="24">
        <f>IF(C24=0,0,C26*100/C24)</f>
        <v>55.950229926435107</v>
      </c>
      <c r="D31" s="24">
        <f>IF(D24=0,0,D26*100/D24)</f>
        <v>50.86939712007171</v>
      </c>
      <c r="E31" s="24">
        <f>IF(E24=0,0,E26*100/E24)</f>
        <v>59.704219710687553</v>
      </c>
      <c r="F31" s="24">
        <f>IF(F24=0,0,F26*100/F24)</f>
        <v>53.581408734243297</v>
      </c>
      <c r="G31" s="24">
        <f>IF(G24=0,0,G26*100/G24)</f>
        <v>55.428383906161358</v>
      </c>
      <c r="H31" s="24">
        <f>IF(H24=0,0,H26*100/H24)</f>
        <v>65.015972007209385</v>
      </c>
      <c r="I31" s="24">
        <f>IF(I24=0,0,I26*100/I24)</f>
        <v>49.515189056044029</v>
      </c>
      <c r="J31" s="24">
        <f>IF(J24=0,0,J26*100/J24)</f>
        <v>60.573472611198341</v>
      </c>
      <c r="K31" s="24">
        <f>IF(K24=0,0,K26*100/K24)</f>
        <v>39.399431346652989</v>
      </c>
      <c r="L31" s="24">
        <f>IF(L24=0,0,L26*100/L24)</f>
        <v>49.297824245382216</v>
      </c>
      <c r="M31" s="24">
        <f>IF(M24=0,0,M26*100/M24)</f>
        <v>54.554842208099771</v>
      </c>
      <c r="N31" s="24">
        <f>IF(N24=0,0,N26*100/N24)</f>
        <v>48.852984495410631</v>
      </c>
      <c r="O31" s="24">
        <f>IF(O24=0,0,O26*100/O24)</f>
        <v>49.584042535253161</v>
      </c>
      <c r="P31" s="24">
        <f>IF(P24=0,0,P26*100/P24)</f>
        <v>47.595638273610355</v>
      </c>
      <c r="Q31" s="24">
        <f>IF(Q24=0,0,Q26*100/Q24)</f>
        <v>54.465062006740915</v>
      </c>
      <c r="R31" s="24">
        <f>IF(R24=0,0,R26*100/R24)</f>
        <v>64.979343500780899</v>
      </c>
      <c r="S31" s="24">
        <f>IF(S24=0,0,S26*100/S24)</f>
        <v>64.240373430228559</v>
      </c>
      <c r="T31" s="24">
        <f>IF(T24=0,0,T26*100/T24)</f>
        <v>68.924434541708024</v>
      </c>
      <c r="U31" s="24">
        <f>IF(U24=0,0,U26*100/U24)</f>
        <v>53.01165315292446</v>
      </c>
      <c r="V31" s="24">
        <f>IF(V24=0,0,V26*100/V24)</f>
        <v>67.30813916133684</v>
      </c>
      <c r="W31" s="24">
        <f>IF(W24=0,0,W26*100/W24)</f>
        <v>54.429605509814749</v>
      </c>
      <c r="X31" s="24">
        <f>IF(X24=0,0,X26*100/X24)</f>
        <v>63.750031792647505</v>
      </c>
      <c r="Y31" s="24">
        <f>IF(Y24=0,0,Y26*100/Y24)</f>
        <v>68.189631585374997</v>
      </c>
      <c r="Z31" s="24">
        <f>IF(Z24=0,0,Z26*100/Z24)</f>
        <v>52.233452062353521</v>
      </c>
      <c r="AA31" s="24">
        <f>IF(AA24=0,0,AA26*100/AA24)</f>
        <v>54.620517399234075</v>
      </c>
      <c r="AB31" s="24">
        <f>IF(AB24=0,0,AB26*100/AB24)</f>
        <v>52.708784472412852</v>
      </c>
      <c r="AC31" s="24">
        <f>IF(AC24=0,0,AC26*100/AC24)</f>
        <v>59.078658658729232</v>
      </c>
      <c r="AD31" s="24">
        <f>IF(AD24=0,0,AD26*100/AD24)</f>
        <v>44.521160280432731</v>
      </c>
      <c r="AE31" s="11">
        <f>IF(AE24=0,0,AE26*100/AE24)</f>
        <v>52.697957641420253</v>
      </c>
    </row>
    <row r="32" spans="1:31" ht="13.5" x14ac:dyDescent="0.25">
      <c r="A32" s="14" t="s">
        <v>22</v>
      </c>
      <c r="B32" s="24">
        <f>IF(B25=0,0,B26*100/B25)</f>
        <v>48.094523934453484</v>
      </c>
      <c r="C32" s="24">
        <f>IF(C25=0,0,C26*100/C25)</f>
        <v>56.861105386519895</v>
      </c>
      <c r="D32" s="24">
        <f>IF(D25=0,0,D26*100/D25)</f>
        <v>45.263940254319543</v>
      </c>
      <c r="E32" s="24">
        <f>IF(E25=0,0,E26*100/E25)</f>
        <v>57.302124184864311</v>
      </c>
      <c r="F32" s="24">
        <f>IF(F25=0,0,F26*100/F25)</f>
        <v>54.130526277353582</v>
      </c>
      <c r="G32" s="24">
        <f>IF(G25=0,0,G26*100/G25)</f>
        <v>53.367496854826562</v>
      </c>
      <c r="H32" s="24">
        <f>IF(H25=0,0,H26*100/H25)</f>
        <v>53.895801427119871</v>
      </c>
      <c r="I32" s="24">
        <f>IF(I25=0,0,I26*100/I25)</f>
        <v>50.356080717643749</v>
      </c>
      <c r="J32" s="24">
        <f>IF(J25=0,0,J26*100/J25)</f>
        <v>59.366979338835762</v>
      </c>
      <c r="K32" s="24">
        <f>IF(K25=0,0,K26*100/K25)</f>
        <v>40.199622107354976</v>
      </c>
      <c r="L32" s="24">
        <f>IF(L25=0,0,L26*100/L25)</f>
        <v>48.010444402461808</v>
      </c>
      <c r="M32" s="24">
        <f>IF(M25=0,0,M26*100/M25)</f>
        <v>53.134301910328418</v>
      </c>
      <c r="N32" s="24">
        <f>IF(N25=0,0,N26*100/N25)</f>
        <v>55.176833500041219</v>
      </c>
      <c r="O32" s="24">
        <f>IF(O25=0,0,O26*100/O25)</f>
        <v>50.131239961642393</v>
      </c>
      <c r="P32" s="24">
        <f>IF(P25=0,0,P26*100/P25)</f>
        <v>47.839846283859167</v>
      </c>
      <c r="Q32" s="24">
        <f>IF(Q25=0,0,Q26*100/Q25)</f>
        <v>53.696399274388391</v>
      </c>
      <c r="R32" s="24">
        <f>IF(R25=0,0,R26*100/R25)</f>
        <v>55.27223289529794</v>
      </c>
      <c r="S32" s="24">
        <f>IF(S25=0,0,S26*100/S25)</f>
        <v>62.243650476737123</v>
      </c>
      <c r="T32" s="24">
        <f>IF(T25=0,0,T26*100/T25)</f>
        <v>64.25202338611652</v>
      </c>
      <c r="U32" s="24">
        <f>IF(U25=0,0,U26*100/U25)</f>
        <v>51.117174139797243</v>
      </c>
      <c r="V32" s="24">
        <f>IF(V25=0,0,V26*100/V25)</f>
        <v>65.876826033859373</v>
      </c>
      <c r="W32" s="24">
        <f>IF(W25=0,0,W26*100/W25)</f>
        <v>48.87426174527414</v>
      </c>
      <c r="X32" s="24">
        <f>IF(X25=0,0,X26*100/X25)</f>
        <v>56.90990639049987</v>
      </c>
      <c r="Y32" s="24">
        <f>IF(Y25=0,0,Y26*100/Y25)</f>
        <v>69.487181633345429</v>
      </c>
      <c r="Z32" s="24">
        <f>IF(Z25=0,0,Z26*100/Z25)</f>
        <v>49.768838073486826</v>
      </c>
      <c r="AA32" s="24">
        <f>IF(AA25=0,0,AA26*100/AA25)</f>
        <v>58.239532754899237</v>
      </c>
      <c r="AB32" s="24">
        <f>IF(AB25=0,0,AB26*100/AB25)</f>
        <v>52.708784472412852</v>
      </c>
      <c r="AC32" s="24">
        <f>IF(AC25=0,0,AC26*100/AC25)</f>
        <v>57.020814186298445</v>
      </c>
      <c r="AD32" s="24">
        <f>IF(AD25=0,0,AD26*100/AD25)</f>
        <v>44.349631954479612</v>
      </c>
      <c r="AE32" s="11">
        <f>IF(AE25=0,0,AE26*100/AE25)</f>
        <v>52.697957641420253</v>
      </c>
    </row>
    <row r="33" spans="1:31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7"/>
    </row>
    <row r="34" spans="1:31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7"/>
    </row>
    <row r="35" spans="1:31" ht="13.5" x14ac:dyDescent="0.25">
      <c r="A35" s="14" t="s">
        <v>24</v>
      </c>
      <c r="B35" s="22">
        <v>48403183162</v>
      </c>
      <c r="C35" s="22">
        <v>437018829</v>
      </c>
      <c r="D35" s="22">
        <v>363736132</v>
      </c>
      <c r="E35" s="22">
        <v>435278025</v>
      </c>
      <c r="F35" s="22">
        <v>1277130923</v>
      </c>
      <c r="G35" s="22">
        <v>898052662</v>
      </c>
      <c r="H35" s="22">
        <v>448564745</v>
      </c>
      <c r="I35" s="22">
        <v>774921893</v>
      </c>
      <c r="J35" s="22">
        <v>2660568361</v>
      </c>
      <c r="K35" s="22">
        <v>2017490424</v>
      </c>
      <c r="L35" s="22">
        <v>1287175140</v>
      </c>
      <c r="M35" s="22">
        <v>880464651</v>
      </c>
      <c r="N35" s="22">
        <v>427477294</v>
      </c>
      <c r="O35" s="22">
        <v>622978387</v>
      </c>
      <c r="P35" s="22">
        <v>1495006432</v>
      </c>
      <c r="Q35" s="22">
        <v>394952047</v>
      </c>
      <c r="R35" s="22">
        <v>346593472</v>
      </c>
      <c r="S35" s="22">
        <v>253950152</v>
      </c>
      <c r="T35" s="22">
        <v>191830122</v>
      </c>
      <c r="U35" s="22">
        <v>596709849</v>
      </c>
      <c r="V35" s="22">
        <v>1366440136</v>
      </c>
      <c r="W35" s="22">
        <v>2511068950</v>
      </c>
      <c r="X35" s="22">
        <v>656324000</v>
      </c>
      <c r="Y35" s="22">
        <v>720762525</v>
      </c>
      <c r="Z35" s="22">
        <v>972104675</v>
      </c>
      <c r="AA35" s="22">
        <v>428166027</v>
      </c>
      <c r="AB35" s="22">
        <v>98615738</v>
      </c>
      <c r="AC35" s="22">
        <v>79346296</v>
      </c>
      <c r="AD35" s="22">
        <v>338513223</v>
      </c>
      <c r="AE35" s="10">
        <v>108237984</v>
      </c>
    </row>
    <row r="36" spans="1:31" ht="13.5" x14ac:dyDescent="0.25">
      <c r="A36" s="14" t="s">
        <v>25</v>
      </c>
      <c r="B36" s="22">
        <v>51358001802</v>
      </c>
      <c r="C36" s="22">
        <v>420306303</v>
      </c>
      <c r="D36" s="22">
        <v>395051879</v>
      </c>
      <c r="E36" s="22">
        <v>454430823</v>
      </c>
      <c r="F36" s="22">
        <v>1305030655</v>
      </c>
      <c r="G36" s="22">
        <v>939555180</v>
      </c>
      <c r="H36" s="22">
        <v>537339138</v>
      </c>
      <c r="I36" s="22">
        <v>768637285</v>
      </c>
      <c r="J36" s="22">
        <v>2674497996</v>
      </c>
      <c r="K36" s="22">
        <v>1977195012</v>
      </c>
      <c r="L36" s="22">
        <v>1322197569</v>
      </c>
      <c r="M36" s="22">
        <v>899850019</v>
      </c>
      <c r="N36" s="22">
        <v>423925340</v>
      </c>
      <c r="O36" s="22">
        <v>640532621</v>
      </c>
      <c r="P36" s="22">
        <v>1520767890</v>
      </c>
      <c r="Q36" s="22">
        <v>398278917</v>
      </c>
      <c r="R36" s="22">
        <v>366319628</v>
      </c>
      <c r="S36" s="22">
        <v>258660552</v>
      </c>
      <c r="T36" s="22">
        <v>204636708</v>
      </c>
      <c r="U36" s="22">
        <v>606179841</v>
      </c>
      <c r="V36" s="22">
        <v>1388502503</v>
      </c>
      <c r="W36" s="22">
        <v>2745591919</v>
      </c>
      <c r="X36" s="22">
        <v>670789900</v>
      </c>
      <c r="Y36" s="22">
        <v>724152481</v>
      </c>
      <c r="Z36" s="22">
        <v>1013029291</v>
      </c>
      <c r="AA36" s="22">
        <v>453742320</v>
      </c>
      <c r="AB36" s="22">
        <v>98615738</v>
      </c>
      <c r="AC36" s="22">
        <v>79368380</v>
      </c>
      <c r="AD36" s="22">
        <v>338513224</v>
      </c>
      <c r="AE36" s="10">
        <v>108237984</v>
      </c>
    </row>
    <row r="37" spans="1:31" ht="13.5" x14ac:dyDescent="0.25">
      <c r="A37" s="14" t="s">
        <v>26</v>
      </c>
      <c r="B37" s="22">
        <v>25632015663</v>
      </c>
      <c r="C37" s="22">
        <v>250962999</v>
      </c>
      <c r="D37" s="22">
        <v>201799566</v>
      </c>
      <c r="E37" s="22">
        <v>272906689</v>
      </c>
      <c r="F37" s="22">
        <v>767476530</v>
      </c>
      <c r="G37" s="22">
        <v>502516909</v>
      </c>
      <c r="H37" s="22">
        <v>296138884</v>
      </c>
      <c r="I37" s="22">
        <v>396152273</v>
      </c>
      <c r="J37" s="22">
        <v>1624291141</v>
      </c>
      <c r="K37" s="22">
        <v>827518381</v>
      </c>
      <c r="L37" s="22">
        <v>646342531</v>
      </c>
      <c r="M37" s="22">
        <v>506845350</v>
      </c>
      <c r="N37" s="22">
        <v>242030497</v>
      </c>
      <c r="O37" s="22">
        <v>352230998</v>
      </c>
      <c r="P37" s="22">
        <v>780691113</v>
      </c>
      <c r="Q37" s="22">
        <v>231453559</v>
      </c>
      <c r="R37" s="22">
        <v>206315814</v>
      </c>
      <c r="S37" s="22">
        <v>164421919</v>
      </c>
      <c r="T37" s="22">
        <v>138721195</v>
      </c>
      <c r="U37" s="22">
        <v>318643076</v>
      </c>
      <c r="V37" s="22">
        <v>751585272</v>
      </c>
      <c r="W37" s="22">
        <v>1382427848</v>
      </c>
      <c r="X37" s="22">
        <v>421075429</v>
      </c>
      <c r="Y37" s="22">
        <v>520959169</v>
      </c>
      <c r="Z37" s="22">
        <v>531465952</v>
      </c>
      <c r="AA37" s="22">
        <v>272114310</v>
      </c>
      <c r="AB37" s="22">
        <v>58272041</v>
      </c>
      <c r="AC37" s="22">
        <v>44679585</v>
      </c>
      <c r="AD37" s="22">
        <v>152318035</v>
      </c>
      <c r="AE37" s="10">
        <v>58450620</v>
      </c>
    </row>
    <row r="38" spans="1:31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7"/>
    </row>
    <row r="39" spans="1:31" ht="13.5" x14ac:dyDescent="0.25">
      <c r="A39" s="14" t="s">
        <v>27</v>
      </c>
      <c r="B39" s="25">
        <f>+B36-B35</f>
        <v>2954818640</v>
      </c>
      <c r="C39" s="25">
        <f>+C36-C35</f>
        <v>-16712526</v>
      </c>
      <c r="D39" s="25">
        <f>+D36-D35</f>
        <v>31315747</v>
      </c>
      <c r="E39" s="25">
        <f>+E36-E35</f>
        <v>19152798</v>
      </c>
      <c r="F39" s="25">
        <f>+F36-F35</f>
        <v>27899732</v>
      </c>
      <c r="G39" s="25">
        <f>+G36-G35</f>
        <v>41502518</v>
      </c>
      <c r="H39" s="25">
        <f>+H36-H35</f>
        <v>88774393</v>
      </c>
      <c r="I39" s="25">
        <f>+I36-I35</f>
        <v>-6284608</v>
      </c>
      <c r="J39" s="25">
        <f>+J36-J35</f>
        <v>13929635</v>
      </c>
      <c r="K39" s="25">
        <f>+K36-K35</f>
        <v>-40295412</v>
      </c>
      <c r="L39" s="25">
        <f>+L36-L35</f>
        <v>35022429</v>
      </c>
      <c r="M39" s="25">
        <f>+M36-M35</f>
        <v>19385368</v>
      </c>
      <c r="N39" s="25">
        <f>+N36-N35</f>
        <v>-3551954</v>
      </c>
      <c r="O39" s="25">
        <f>+O36-O35</f>
        <v>17554234</v>
      </c>
      <c r="P39" s="25">
        <f>+P36-P35</f>
        <v>25761458</v>
      </c>
      <c r="Q39" s="25">
        <f>+Q36-Q35</f>
        <v>3326870</v>
      </c>
      <c r="R39" s="25">
        <f>+R36-R35</f>
        <v>19726156</v>
      </c>
      <c r="S39" s="25">
        <f>+S36-S35</f>
        <v>4710400</v>
      </c>
      <c r="T39" s="25">
        <f>+T36-T35</f>
        <v>12806586</v>
      </c>
      <c r="U39" s="25">
        <f>+U36-U35</f>
        <v>9469992</v>
      </c>
      <c r="V39" s="25">
        <f>+V36-V35</f>
        <v>22062367</v>
      </c>
      <c r="W39" s="25">
        <f>+W36-W35</f>
        <v>234522969</v>
      </c>
      <c r="X39" s="25">
        <f>+X36-X35</f>
        <v>14465900</v>
      </c>
      <c r="Y39" s="25">
        <f>+Y36-Y35</f>
        <v>3389956</v>
      </c>
      <c r="Z39" s="25">
        <f>+Z36-Z35</f>
        <v>40924616</v>
      </c>
      <c r="AA39" s="25">
        <f>+AA36-AA35</f>
        <v>25576293</v>
      </c>
      <c r="AB39" s="25">
        <f>+AB36-AB35</f>
        <v>0</v>
      </c>
      <c r="AC39" s="25">
        <f>+AC36-AC35</f>
        <v>22084</v>
      </c>
      <c r="AD39" s="25">
        <f>+AD36-AD35</f>
        <v>1</v>
      </c>
      <c r="AE39" s="9">
        <f>+AE36-AE35</f>
        <v>0</v>
      </c>
    </row>
    <row r="40" spans="1:31" ht="13.5" x14ac:dyDescent="0.25">
      <c r="A40" s="14" t="s">
        <v>19</v>
      </c>
      <c r="B40" s="25">
        <f>+B37-B35</f>
        <v>-22771167499</v>
      </c>
      <c r="C40" s="25">
        <f>+C37-C35</f>
        <v>-186055830</v>
      </c>
      <c r="D40" s="25">
        <f>+D37-D35</f>
        <v>-161936566</v>
      </c>
      <c r="E40" s="25">
        <f>+E37-E35</f>
        <v>-162371336</v>
      </c>
      <c r="F40" s="25">
        <f>+F37-F35</f>
        <v>-509654393</v>
      </c>
      <c r="G40" s="25">
        <f>+G37-G35</f>
        <v>-395535753</v>
      </c>
      <c r="H40" s="25">
        <f>+H37-H35</f>
        <v>-152425861</v>
      </c>
      <c r="I40" s="25">
        <f>+I37-I35</f>
        <v>-378769620</v>
      </c>
      <c r="J40" s="25">
        <f>+J37-J35</f>
        <v>-1036277220</v>
      </c>
      <c r="K40" s="25">
        <f>+K37-K35</f>
        <v>-1189972043</v>
      </c>
      <c r="L40" s="25">
        <f>+L37-L35</f>
        <v>-640832609</v>
      </c>
      <c r="M40" s="25">
        <f>+M37-M35</f>
        <v>-373619301</v>
      </c>
      <c r="N40" s="25">
        <f>+N37-N35</f>
        <v>-185446797</v>
      </c>
      <c r="O40" s="25">
        <f>+O37-O35</f>
        <v>-270747389</v>
      </c>
      <c r="P40" s="25">
        <f>+P37-P35</f>
        <v>-714315319</v>
      </c>
      <c r="Q40" s="25">
        <f>+Q37-Q35</f>
        <v>-163498488</v>
      </c>
      <c r="R40" s="25">
        <f>+R37-R35</f>
        <v>-140277658</v>
      </c>
      <c r="S40" s="25">
        <f>+S37-S35</f>
        <v>-89528233</v>
      </c>
      <c r="T40" s="25">
        <f>+T37-T35</f>
        <v>-53108927</v>
      </c>
      <c r="U40" s="25">
        <f>+U37-U35</f>
        <v>-278066773</v>
      </c>
      <c r="V40" s="25">
        <f>+V37-V35</f>
        <v>-614854864</v>
      </c>
      <c r="W40" s="25">
        <f>+W37-W35</f>
        <v>-1128641102</v>
      </c>
      <c r="X40" s="25">
        <f>+X37-X35</f>
        <v>-235248571</v>
      </c>
      <c r="Y40" s="25">
        <f>+Y37-Y35</f>
        <v>-199803356</v>
      </c>
      <c r="Z40" s="25">
        <f>+Z37-Z35</f>
        <v>-440638723</v>
      </c>
      <c r="AA40" s="25">
        <f>+AA37-AA35</f>
        <v>-156051717</v>
      </c>
      <c r="AB40" s="25">
        <f>+AB37-AB35</f>
        <v>-40343697</v>
      </c>
      <c r="AC40" s="25">
        <f>+AC37-AC35</f>
        <v>-34666711</v>
      </c>
      <c r="AD40" s="25">
        <f>+AD37-AD35</f>
        <v>-186195188</v>
      </c>
      <c r="AE40" s="9">
        <f>+AE37-AE35</f>
        <v>-49787364</v>
      </c>
    </row>
    <row r="41" spans="1:31" ht="13.5" x14ac:dyDescent="0.25">
      <c r="A41" s="14" t="s">
        <v>20</v>
      </c>
      <c r="B41" s="25">
        <f>+B37-B36</f>
        <v>-25725986139</v>
      </c>
      <c r="C41" s="25">
        <f>+C37-C36</f>
        <v>-169343304</v>
      </c>
      <c r="D41" s="25">
        <f>+D37-D36</f>
        <v>-193252313</v>
      </c>
      <c r="E41" s="25">
        <f>+E37-E36</f>
        <v>-181524134</v>
      </c>
      <c r="F41" s="25">
        <f>+F37-F36</f>
        <v>-537554125</v>
      </c>
      <c r="G41" s="25">
        <f>+G37-G36</f>
        <v>-437038271</v>
      </c>
      <c r="H41" s="25">
        <f>+H37-H36</f>
        <v>-241200254</v>
      </c>
      <c r="I41" s="25">
        <f>+I37-I36</f>
        <v>-372485012</v>
      </c>
      <c r="J41" s="25">
        <f>+J37-J36</f>
        <v>-1050206855</v>
      </c>
      <c r="K41" s="25">
        <f>+K37-K36</f>
        <v>-1149676631</v>
      </c>
      <c r="L41" s="25">
        <f>+L37-L36</f>
        <v>-675855038</v>
      </c>
      <c r="M41" s="25">
        <f>+M37-M36</f>
        <v>-393004669</v>
      </c>
      <c r="N41" s="25">
        <f>+N37-N36</f>
        <v>-181894843</v>
      </c>
      <c r="O41" s="25">
        <f>+O37-O36</f>
        <v>-288301623</v>
      </c>
      <c r="P41" s="25">
        <f>+P37-P36</f>
        <v>-740076777</v>
      </c>
      <c r="Q41" s="25">
        <f>+Q37-Q36</f>
        <v>-166825358</v>
      </c>
      <c r="R41" s="25">
        <f>+R37-R36</f>
        <v>-160003814</v>
      </c>
      <c r="S41" s="25">
        <f>+S37-S36</f>
        <v>-94238633</v>
      </c>
      <c r="T41" s="25">
        <f>+T37-T36</f>
        <v>-65915513</v>
      </c>
      <c r="U41" s="25">
        <f>+U37-U36</f>
        <v>-287536765</v>
      </c>
      <c r="V41" s="25">
        <f>+V37-V36</f>
        <v>-636917231</v>
      </c>
      <c r="W41" s="25">
        <f>+W37-W36</f>
        <v>-1363164071</v>
      </c>
      <c r="X41" s="25">
        <f>+X37-X36</f>
        <v>-249714471</v>
      </c>
      <c r="Y41" s="25">
        <f>+Y37-Y36</f>
        <v>-203193312</v>
      </c>
      <c r="Z41" s="25">
        <f>+Z37-Z36</f>
        <v>-481563339</v>
      </c>
      <c r="AA41" s="25">
        <f>+AA37-AA36</f>
        <v>-181628010</v>
      </c>
      <c r="AB41" s="25">
        <f>+AB37-AB36</f>
        <v>-40343697</v>
      </c>
      <c r="AC41" s="25">
        <f>+AC37-AC36</f>
        <v>-34688795</v>
      </c>
      <c r="AD41" s="25">
        <f>+AD37-AD36</f>
        <v>-186195189</v>
      </c>
      <c r="AE41" s="9">
        <f>+AE37-AE36</f>
        <v>-49787364</v>
      </c>
    </row>
    <row r="42" spans="1:31" ht="13.5" x14ac:dyDescent="0.25">
      <c r="A42" s="14" t="s">
        <v>21</v>
      </c>
      <c r="B42" s="24">
        <f>IF(B35=0,0,B37*100/B35)</f>
        <v>52.955227298197585</v>
      </c>
      <c r="C42" s="24">
        <f>IF(C35=0,0,C37*100/C35)</f>
        <v>57.426129573012062</v>
      </c>
      <c r="D42" s="24">
        <f>IF(D35=0,0,D37*100/D35)</f>
        <v>55.479659084294653</v>
      </c>
      <c r="E42" s="24">
        <f>IF(E35=0,0,E37*100/E35)</f>
        <v>62.697097791693025</v>
      </c>
      <c r="F42" s="24">
        <f>IF(F35=0,0,F37*100/F35)</f>
        <v>60.093802144981808</v>
      </c>
      <c r="G42" s="24">
        <f>IF(G35=0,0,G37*100/G35)</f>
        <v>55.956285222836968</v>
      </c>
      <c r="H42" s="24">
        <f>IF(H35=0,0,H37*100/H35)</f>
        <v>66.01920621291805</v>
      </c>
      <c r="I42" s="24">
        <f>IF(I35=0,0,I37*100/I35)</f>
        <v>51.121574519769055</v>
      </c>
      <c r="J42" s="24">
        <f>IF(J35=0,0,J37*100/J35)</f>
        <v>61.050532089673304</v>
      </c>
      <c r="K42" s="24">
        <f>IF(K35=0,0,K37*100/K35)</f>
        <v>41.017214810829756</v>
      </c>
      <c r="L42" s="24">
        <f>IF(L35=0,0,L37*100/L35)</f>
        <v>50.214031557508171</v>
      </c>
      <c r="M42" s="24">
        <f>IF(M35=0,0,M37*100/M35)</f>
        <v>57.565667108196031</v>
      </c>
      <c r="N42" s="24">
        <f>IF(N35=0,0,N37*100/N35)</f>
        <v>56.618328130429312</v>
      </c>
      <c r="O42" s="24">
        <f>IF(O35=0,0,O37*100/O35)</f>
        <v>56.539842368560372</v>
      </c>
      <c r="P42" s="24">
        <f>IF(P35=0,0,P37*100/P35)</f>
        <v>52.219916669896975</v>
      </c>
      <c r="Q42" s="24">
        <f>IF(Q35=0,0,Q37*100/Q35)</f>
        <v>58.602952119906341</v>
      </c>
      <c r="R42" s="24">
        <f>IF(R35=0,0,R37*100/R35)</f>
        <v>59.526745500850055</v>
      </c>
      <c r="S42" s="24">
        <f>IF(S35=0,0,S37*100/S35)</f>
        <v>64.745745456376028</v>
      </c>
      <c r="T42" s="24">
        <f>IF(T35=0,0,T37*100/T35)</f>
        <v>72.314605002440643</v>
      </c>
      <c r="U42" s="24">
        <f>IF(U35=0,0,U37*100/U35)</f>
        <v>53.400002787619485</v>
      </c>
      <c r="V42" s="24">
        <f>IF(V35=0,0,V37*100/V35)</f>
        <v>55.003161294729416</v>
      </c>
      <c r="W42" s="24">
        <f>IF(W35=0,0,W37*100/W35)</f>
        <v>55.053360760961979</v>
      </c>
      <c r="X42" s="24">
        <f>IF(X35=0,0,X37*100/X35)</f>
        <v>64.156640470255539</v>
      </c>
      <c r="Y42" s="24">
        <f>IF(Y35=0,0,Y37*100/Y35)</f>
        <v>72.278892274539388</v>
      </c>
      <c r="Z42" s="24">
        <f>IF(Z35=0,0,Z37*100/Z35)</f>
        <v>54.671679467028589</v>
      </c>
      <c r="AA42" s="24">
        <f>IF(AA35=0,0,AA37*100/AA35)</f>
        <v>63.553456566043714</v>
      </c>
      <c r="AB42" s="24">
        <f>IF(AB35=0,0,AB37*100/AB35)</f>
        <v>59.090001435673486</v>
      </c>
      <c r="AC42" s="24">
        <f>IF(AC35=0,0,AC37*100/AC35)</f>
        <v>56.309603916482757</v>
      </c>
      <c r="AD42" s="24">
        <f>IF(AD35=0,0,AD37*100/AD35)</f>
        <v>44.996184683751629</v>
      </c>
      <c r="AE42" s="11">
        <f>IF(AE35=0,0,AE37*100/AE35)</f>
        <v>54.001948151584195</v>
      </c>
    </row>
    <row r="43" spans="1:31" ht="13.5" x14ac:dyDescent="0.25">
      <c r="A43" s="14" t="s">
        <v>22</v>
      </c>
      <c r="B43" s="24">
        <f>IF(B36=0,0,B37*100/B36)</f>
        <v>49.908514279466829</v>
      </c>
      <c r="C43" s="24">
        <f>IF(C36=0,0,C37*100/C36)</f>
        <v>59.709549252227134</v>
      </c>
      <c r="D43" s="24">
        <f>IF(D36=0,0,D37*100/D36)</f>
        <v>51.081788678190286</v>
      </c>
      <c r="E43" s="24">
        <f>IF(E36=0,0,E37*100/E36)</f>
        <v>60.054616717757284</v>
      </c>
      <c r="F43" s="24">
        <f>IF(F36=0,0,F37*100/F36)</f>
        <v>58.809080618876344</v>
      </c>
      <c r="G43" s="24">
        <f>IF(G36=0,0,G37*100/G36)</f>
        <v>53.484555212606033</v>
      </c>
      <c r="H43" s="24">
        <f>IF(H36=0,0,H37*100/H36)</f>
        <v>55.112100172386846</v>
      </c>
      <c r="I43" s="24">
        <f>IF(I36=0,0,I37*100/I36)</f>
        <v>51.53955978078789</v>
      </c>
      <c r="J43" s="24">
        <f>IF(J36=0,0,J37*100/J36)</f>
        <v>60.732561528529935</v>
      </c>
      <c r="K43" s="24">
        <f>IF(K36=0,0,K37*100/K36)</f>
        <v>41.853149334163909</v>
      </c>
      <c r="L43" s="24">
        <f>IF(L36=0,0,L37*100/L36)</f>
        <v>48.883960018837399</v>
      </c>
      <c r="M43" s="24">
        <f>IF(M36=0,0,M37*100/M36)</f>
        <v>56.325536400305396</v>
      </c>
      <c r="N43" s="24">
        <f>IF(N36=0,0,N37*100/N36)</f>
        <v>57.092717552576595</v>
      </c>
      <c r="O43" s="24">
        <f>IF(O36=0,0,O37*100/O36)</f>
        <v>54.990329368408545</v>
      </c>
      <c r="P43" s="24">
        <f>IF(P36=0,0,P37*100/P36)</f>
        <v>51.335323301703852</v>
      </c>
      <c r="Q43" s="24">
        <f>IF(Q36=0,0,Q37*100/Q36)</f>
        <v>58.113434862031625</v>
      </c>
      <c r="R43" s="24">
        <f>IF(R36=0,0,R37*100/R36)</f>
        <v>56.32125560031416</v>
      </c>
      <c r="S43" s="24">
        <f>IF(S36=0,0,S37*100/S36)</f>
        <v>63.566677534964825</v>
      </c>
      <c r="T43" s="24">
        <f>IF(T36=0,0,T37*100/T36)</f>
        <v>67.789008314187697</v>
      </c>
      <c r="U43" s="24">
        <f>IF(U36=0,0,U37*100/U36)</f>
        <v>52.565765874751349</v>
      </c>
      <c r="V43" s="24">
        <f>IF(V36=0,0,V37*100/V36)</f>
        <v>54.129198210022963</v>
      </c>
      <c r="W43" s="24">
        <f>IF(W36=0,0,W37*100/W36)</f>
        <v>50.350812822304199</v>
      </c>
      <c r="X43" s="24">
        <f>IF(X36=0,0,X37*100/X36)</f>
        <v>62.773072313700609</v>
      </c>
      <c r="Y43" s="24">
        <f>IF(Y36=0,0,Y37*100/Y36)</f>
        <v>71.940534993485713</v>
      </c>
      <c r="Z43" s="24">
        <f>IF(Z36=0,0,Z37*100/Z36)</f>
        <v>52.463038998148768</v>
      </c>
      <c r="AA43" s="24">
        <f>IF(AA36=0,0,AA37*100/AA36)</f>
        <v>59.971110915993023</v>
      </c>
      <c r="AB43" s="24">
        <f>IF(AB36=0,0,AB37*100/AB36)</f>
        <v>59.090001435673486</v>
      </c>
      <c r="AC43" s="24">
        <f>IF(AC36=0,0,AC37*100/AC36)</f>
        <v>56.293935947791802</v>
      </c>
      <c r="AD43" s="24">
        <f>IF(AD36=0,0,AD37*100/AD36)</f>
        <v>44.996184550828659</v>
      </c>
      <c r="AE43" s="11">
        <f>IF(AE36=0,0,AE37*100/AE36)</f>
        <v>54.001948151584195</v>
      </c>
    </row>
    <row r="44" spans="1:31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7"/>
    </row>
    <row r="45" spans="1:31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7"/>
    </row>
    <row r="46" spans="1:31" ht="13.5" x14ac:dyDescent="0.25">
      <c r="A46" s="14" t="s">
        <v>24</v>
      </c>
      <c r="B46" s="22">
        <v>15849366698</v>
      </c>
      <c r="C46" s="22">
        <v>183679137</v>
      </c>
      <c r="D46" s="22">
        <v>130890810</v>
      </c>
      <c r="E46" s="22">
        <v>152563175</v>
      </c>
      <c r="F46" s="22">
        <v>450491325</v>
      </c>
      <c r="G46" s="22">
        <v>271833144</v>
      </c>
      <c r="H46" s="22">
        <v>228115285</v>
      </c>
      <c r="I46" s="22">
        <v>249032434</v>
      </c>
      <c r="J46" s="22">
        <v>777016949</v>
      </c>
      <c r="K46" s="22">
        <v>629436185</v>
      </c>
      <c r="L46" s="22">
        <v>364937385</v>
      </c>
      <c r="M46" s="22">
        <v>263678337</v>
      </c>
      <c r="N46" s="22">
        <v>244051737</v>
      </c>
      <c r="O46" s="22">
        <v>268016392</v>
      </c>
      <c r="P46" s="22">
        <v>476204549</v>
      </c>
      <c r="Q46" s="22">
        <v>166988737</v>
      </c>
      <c r="R46" s="22">
        <v>128058403</v>
      </c>
      <c r="S46" s="22">
        <v>138850710</v>
      </c>
      <c r="T46" s="22">
        <v>69189360</v>
      </c>
      <c r="U46" s="22">
        <v>217848189</v>
      </c>
      <c r="V46" s="22">
        <v>400155648</v>
      </c>
      <c r="W46" s="22">
        <v>632172235</v>
      </c>
      <c r="X46" s="22">
        <v>274060700</v>
      </c>
      <c r="Y46" s="22">
        <v>281878588</v>
      </c>
      <c r="Z46" s="22">
        <v>300827850</v>
      </c>
      <c r="AA46" s="22">
        <v>274277397</v>
      </c>
      <c r="AB46" s="22">
        <v>33211342</v>
      </c>
      <c r="AC46" s="22">
        <v>31511600</v>
      </c>
      <c r="AD46" s="22">
        <v>131827867</v>
      </c>
      <c r="AE46" s="10">
        <v>63102282</v>
      </c>
    </row>
    <row r="47" spans="1:31" ht="13.5" x14ac:dyDescent="0.25">
      <c r="A47" s="14" t="s">
        <v>25</v>
      </c>
      <c r="B47" s="22">
        <v>16085543088</v>
      </c>
      <c r="C47" s="22">
        <v>183679699</v>
      </c>
      <c r="D47" s="22">
        <v>137685826</v>
      </c>
      <c r="E47" s="22">
        <v>159880345</v>
      </c>
      <c r="F47" s="22">
        <v>464517867</v>
      </c>
      <c r="G47" s="22">
        <v>276634179</v>
      </c>
      <c r="H47" s="22">
        <v>229271172</v>
      </c>
      <c r="I47" s="22">
        <v>246461251</v>
      </c>
      <c r="J47" s="22">
        <v>780000306</v>
      </c>
      <c r="K47" s="22">
        <v>597821199</v>
      </c>
      <c r="L47" s="22">
        <v>362968637</v>
      </c>
      <c r="M47" s="22">
        <v>258984459</v>
      </c>
      <c r="N47" s="22">
        <v>246714970</v>
      </c>
      <c r="O47" s="22">
        <v>254152659</v>
      </c>
      <c r="P47" s="22">
        <v>490734510</v>
      </c>
      <c r="Q47" s="22">
        <v>166953667</v>
      </c>
      <c r="R47" s="22">
        <v>130645228</v>
      </c>
      <c r="S47" s="22">
        <v>132372049</v>
      </c>
      <c r="T47" s="22">
        <v>75208442</v>
      </c>
      <c r="U47" s="22">
        <v>219047481</v>
      </c>
      <c r="V47" s="22">
        <v>400344654</v>
      </c>
      <c r="W47" s="22">
        <v>805863662</v>
      </c>
      <c r="X47" s="22">
        <v>278333300</v>
      </c>
      <c r="Y47" s="22">
        <v>277853481</v>
      </c>
      <c r="Z47" s="22">
        <v>304705247</v>
      </c>
      <c r="AA47" s="22">
        <v>286743011</v>
      </c>
      <c r="AB47" s="22">
        <v>33211342</v>
      </c>
      <c r="AC47" s="22">
        <v>31511600</v>
      </c>
      <c r="AD47" s="22">
        <v>131827867</v>
      </c>
      <c r="AE47" s="10">
        <v>63102282</v>
      </c>
    </row>
    <row r="48" spans="1:31" ht="13.5" x14ac:dyDescent="0.25">
      <c r="A48" s="14" t="s">
        <v>26</v>
      </c>
      <c r="B48" s="22">
        <v>8980158729</v>
      </c>
      <c r="C48" s="22">
        <v>117233807</v>
      </c>
      <c r="D48" s="22">
        <v>85169513</v>
      </c>
      <c r="E48" s="22">
        <v>103497478</v>
      </c>
      <c r="F48" s="22">
        <v>309183680</v>
      </c>
      <c r="G48" s="22">
        <v>175390442</v>
      </c>
      <c r="H48" s="22">
        <v>142171161</v>
      </c>
      <c r="I48" s="22">
        <v>147363758</v>
      </c>
      <c r="J48" s="22">
        <v>515544948</v>
      </c>
      <c r="K48" s="22">
        <v>337101346</v>
      </c>
      <c r="L48" s="22">
        <v>229941549</v>
      </c>
      <c r="M48" s="22">
        <v>137129053</v>
      </c>
      <c r="N48" s="22">
        <v>152120718</v>
      </c>
      <c r="O48" s="22">
        <v>159951609</v>
      </c>
      <c r="P48" s="22">
        <v>274223574</v>
      </c>
      <c r="Q48" s="22">
        <v>109181443</v>
      </c>
      <c r="R48" s="22">
        <v>79696732</v>
      </c>
      <c r="S48" s="22">
        <v>87495918</v>
      </c>
      <c r="T48" s="22">
        <v>49276143</v>
      </c>
      <c r="U48" s="22">
        <v>132839311</v>
      </c>
      <c r="V48" s="22">
        <v>226136670</v>
      </c>
      <c r="W48" s="22">
        <v>404521555</v>
      </c>
      <c r="X48" s="22">
        <v>184978487</v>
      </c>
      <c r="Y48" s="22">
        <v>202799470</v>
      </c>
      <c r="Z48" s="22">
        <v>189381553</v>
      </c>
      <c r="AA48" s="22">
        <v>192535178</v>
      </c>
      <c r="AB48" s="22">
        <v>19882701</v>
      </c>
      <c r="AC48" s="22">
        <v>16587454</v>
      </c>
      <c r="AD48" s="22">
        <v>78000233</v>
      </c>
      <c r="AE48" s="10">
        <v>40422430</v>
      </c>
    </row>
    <row r="49" spans="1:31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7"/>
    </row>
    <row r="50" spans="1:31" ht="13.5" x14ac:dyDescent="0.25">
      <c r="A50" s="14" t="s">
        <v>29</v>
      </c>
      <c r="B50" s="25">
        <f>+B47-B46</f>
        <v>236176390</v>
      </c>
      <c r="C50" s="25">
        <f>+C47-C46</f>
        <v>562</v>
      </c>
      <c r="D50" s="25">
        <f>+D47-D46</f>
        <v>6795016</v>
      </c>
      <c r="E50" s="25">
        <f>+E47-E46</f>
        <v>7317170</v>
      </c>
      <c r="F50" s="25">
        <f>+F47-F46</f>
        <v>14026542</v>
      </c>
      <c r="G50" s="25">
        <f>+G47-G46</f>
        <v>4801035</v>
      </c>
      <c r="H50" s="25">
        <f>+H47-H46</f>
        <v>1155887</v>
      </c>
      <c r="I50" s="25">
        <f>+I47-I46</f>
        <v>-2571183</v>
      </c>
      <c r="J50" s="25">
        <f>+J47-J46</f>
        <v>2983357</v>
      </c>
      <c r="K50" s="25">
        <f>+K47-K46</f>
        <v>-31614986</v>
      </c>
      <c r="L50" s="25">
        <f>+L47-L46</f>
        <v>-1968748</v>
      </c>
      <c r="M50" s="25">
        <f>+M47-M46</f>
        <v>-4693878</v>
      </c>
      <c r="N50" s="25">
        <f>+N47-N46</f>
        <v>2663233</v>
      </c>
      <c r="O50" s="25">
        <f>+O47-O46</f>
        <v>-13863733</v>
      </c>
      <c r="P50" s="25">
        <f>+P47-P46</f>
        <v>14529961</v>
      </c>
      <c r="Q50" s="25">
        <f>+Q47-Q46</f>
        <v>-35070</v>
      </c>
      <c r="R50" s="25">
        <f>+R47-R46</f>
        <v>2586825</v>
      </c>
      <c r="S50" s="25">
        <f>+S47-S46</f>
        <v>-6478661</v>
      </c>
      <c r="T50" s="25">
        <f>+T47-T46</f>
        <v>6019082</v>
      </c>
      <c r="U50" s="25">
        <f>+U47-U46</f>
        <v>1199292</v>
      </c>
      <c r="V50" s="25">
        <f>+V47-V46</f>
        <v>189006</v>
      </c>
      <c r="W50" s="25">
        <f>+W47-W46</f>
        <v>173691427</v>
      </c>
      <c r="X50" s="25">
        <f>+X47-X46</f>
        <v>4272600</v>
      </c>
      <c r="Y50" s="25">
        <f>+Y47-Y46</f>
        <v>-4025107</v>
      </c>
      <c r="Z50" s="25">
        <f>+Z47-Z46</f>
        <v>3877397</v>
      </c>
      <c r="AA50" s="25">
        <f>+AA47-AA46</f>
        <v>12465614</v>
      </c>
      <c r="AB50" s="25">
        <f>+AB47-AB46</f>
        <v>0</v>
      </c>
      <c r="AC50" s="25">
        <f>+AC47-AC46</f>
        <v>0</v>
      </c>
      <c r="AD50" s="25">
        <f>+AD47-AD46</f>
        <v>0</v>
      </c>
      <c r="AE50" s="9">
        <f>+AE47-AE46</f>
        <v>0</v>
      </c>
    </row>
    <row r="51" spans="1:31" ht="13.5" x14ac:dyDescent="0.25">
      <c r="A51" s="14" t="s">
        <v>19</v>
      </c>
      <c r="B51" s="25">
        <f>+B48-B46</f>
        <v>-6869207969</v>
      </c>
      <c r="C51" s="25">
        <f>+C48-C46</f>
        <v>-66445330</v>
      </c>
      <c r="D51" s="25">
        <f>+D48-D46</f>
        <v>-45721297</v>
      </c>
      <c r="E51" s="25">
        <f>+E48-E46</f>
        <v>-49065697</v>
      </c>
      <c r="F51" s="25">
        <f>+F48-F46</f>
        <v>-141307645</v>
      </c>
      <c r="G51" s="25">
        <f>+G48-G46</f>
        <v>-96442702</v>
      </c>
      <c r="H51" s="25">
        <f>+H48-H46</f>
        <v>-85944124</v>
      </c>
      <c r="I51" s="25">
        <f>+I48-I46</f>
        <v>-101668676</v>
      </c>
      <c r="J51" s="25">
        <f>+J48-J46</f>
        <v>-261472001</v>
      </c>
      <c r="K51" s="25">
        <f>+K48-K46</f>
        <v>-292334839</v>
      </c>
      <c r="L51" s="25">
        <f>+L48-L46</f>
        <v>-134995836</v>
      </c>
      <c r="M51" s="25">
        <f>+M48-M46</f>
        <v>-126549284</v>
      </c>
      <c r="N51" s="25">
        <f>+N48-N46</f>
        <v>-91931019</v>
      </c>
      <c r="O51" s="25">
        <f>+O48-O46</f>
        <v>-108064783</v>
      </c>
      <c r="P51" s="25">
        <f>+P48-P46</f>
        <v>-201980975</v>
      </c>
      <c r="Q51" s="25">
        <f>+Q48-Q46</f>
        <v>-57807294</v>
      </c>
      <c r="R51" s="25">
        <f>+R48-R46</f>
        <v>-48361671</v>
      </c>
      <c r="S51" s="25">
        <f>+S48-S46</f>
        <v>-51354792</v>
      </c>
      <c r="T51" s="25">
        <f>+T48-T46</f>
        <v>-19913217</v>
      </c>
      <c r="U51" s="25">
        <f>+U48-U46</f>
        <v>-85008878</v>
      </c>
      <c r="V51" s="25">
        <f>+V48-V46</f>
        <v>-174018978</v>
      </c>
      <c r="W51" s="25">
        <f>+W48-W46</f>
        <v>-227650680</v>
      </c>
      <c r="X51" s="25">
        <f>+X48-X46</f>
        <v>-89082213</v>
      </c>
      <c r="Y51" s="25">
        <f>+Y48-Y46</f>
        <v>-79079118</v>
      </c>
      <c r="Z51" s="25">
        <f>+Z48-Z46</f>
        <v>-111446297</v>
      </c>
      <c r="AA51" s="25">
        <f>+AA48-AA46</f>
        <v>-81742219</v>
      </c>
      <c r="AB51" s="25">
        <f>+AB48-AB46</f>
        <v>-13328641</v>
      </c>
      <c r="AC51" s="25">
        <f>+AC48-AC46</f>
        <v>-14924146</v>
      </c>
      <c r="AD51" s="25">
        <f>+AD48-AD46</f>
        <v>-53827634</v>
      </c>
      <c r="AE51" s="9">
        <f>+AE48-AE46</f>
        <v>-22679852</v>
      </c>
    </row>
    <row r="52" spans="1:31" ht="13.5" x14ac:dyDescent="0.25">
      <c r="A52" s="14" t="s">
        <v>20</v>
      </c>
      <c r="B52" s="25">
        <f>+B48-B47</f>
        <v>-7105384359</v>
      </c>
      <c r="C52" s="25">
        <f>+C48-C47</f>
        <v>-66445892</v>
      </c>
      <c r="D52" s="25">
        <f>+D48-D47</f>
        <v>-52516313</v>
      </c>
      <c r="E52" s="25">
        <f>+E48-E47</f>
        <v>-56382867</v>
      </c>
      <c r="F52" s="25">
        <f>+F48-F47</f>
        <v>-155334187</v>
      </c>
      <c r="G52" s="25">
        <f>+G48-G47</f>
        <v>-101243737</v>
      </c>
      <c r="H52" s="25">
        <f>+H48-H47</f>
        <v>-87100011</v>
      </c>
      <c r="I52" s="25">
        <f>+I48-I47</f>
        <v>-99097493</v>
      </c>
      <c r="J52" s="25">
        <f>+J48-J47</f>
        <v>-264455358</v>
      </c>
      <c r="K52" s="25">
        <f>+K48-K47</f>
        <v>-260719853</v>
      </c>
      <c r="L52" s="25">
        <f>+L48-L47</f>
        <v>-133027088</v>
      </c>
      <c r="M52" s="25">
        <f>+M48-M47</f>
        <v>-121855406</v>
      </c>
      <c r="N52" s="25">
        <f>+N48-N47</f>
        <v>-94594252</v>
      </c>
      <c r="O52" s="25">
        <f>+O48-O47</f>
        <v>-94201050</v>
      </c>
      <c r="P52" s="25">
        <f>+P48-P47</f>
        <v>-216510936</v>
      </c>
      <c r="Q52" s="25">
        <f>+Q48-Q47</f>
        <v>-57772224</v>
      </c>
      <c r="R52" s="25">
        <f>+R48-R47</f>
        <v>-50948496</v>
      </c>
      <c r="S52" s="25">
        <f>+S48-S47</f>
        <v>-44876131</v>
      </c>
      <c r="T52" s="25">
        <f>+T48-T47</f>
        <v>-25932299</v>
      </c>
      <c r="U52" s="25">
        <f>+U48-U47</f>
        <v>-86208170</v>
      </c>
      <c r="V52" s="25">
        <f>+V48-V47</f>
        <v>-174207984</v>
      </c>
      <c r="W52" s="25">
        <f>+W48-W47</f>
        <v>-401342107</v>
      </c>
      <c r="X52" s="25">
        <f>+X48-X47</f>
        <v>-93354813</v>
      </c>
      <c r="Y52" s="25">
        <f>+Y48-Y47</f>
        <v>-75054011</v>
      </c>
      <c r="Z52" s="25">
        <f>+Z48-Z47</f>
        <v>-115323694</v>
      </c>
      <c r="AA52" s="25">
        <f>+AA48-AA47</f>
        <v>-94207833</v>
      </c>
      <c r="AB52" s="25">
        <f>+AB48-AB47</f>
        <v>-13328641</v>
      </c>
      <c r="AC52" s="25">
        <f>+AC48-AC47</f>
        <v>-14924146</v>
      </c>
      <c r="AD52" s="25">
        <f>+AD48-AD47</f>
        <v>-53827634</v>
      </c>
      <c r="AE52" s="9">
        <f>+AE48-AE47</f>
        <v>-22679852</v>
      </c>
    </row>
    <row r="53" spans="1:31" ht="13.5" x14ac:dyDescent="0.25">
      <c r="A53" s="14" t="s">
        <v>21</v>
      </c>
      <c r="B53" s="24">
        <f>IF(B46=0,0,B48*100/B46)</f>
        <v>56.659416745863972</v>
      </c>
      <c r="C53" s="24">
        <f>IF(C46=0,0,C48*100/C46)</f>
        <v>63.825325464154375</v>
      </c>
      <c r="D53" s="24">
        <f>IF(D46=0,0,D48*100/D46)</f>
        <v>65.06913128584047</v>
      </c>
      <c r="E53" s="24">
        <f>IF(E46=0,0,E48*100/E46)</f>
        <v>67.8390955091227</v>
      </c>
      <c r="F53" s="24">
        <f>IF(F46=0,0,F48*100/F46)</f>
        <v>68.632549139542249</v>
      </c>
      <c r="G53" s="24">
        <f>IF(G46=0,0,G48*100/G46)</f>
        <v>64.521360206171181</v>
      </c>
      <c r="H53" s="24">
        <f>IF(H46=0,0,H48*100/H46)</f>
        <v>62.324258981593452</v>
      </c>
      <c r="I53" s="24">
        <f>IF(I46=0,0,I48*100/I46)</f>
        <v>59.17452423084778</v>
      </c>
      <c r="J53" s="24">
        <f>IF(J46=0,0,J48*100/J46)</f>
        <v>66.349253856494713</v>
      </c>
      <c r="K53" s="24">
        <f>IF(K46=0,0,K48*100/K46)</f>
        <v>53.556079874880403</v>
      </c>
      <c r="L53" s="24">
        <f>IF(L46=0,0,L48*100/L46)</f>
        <v>63.00849363514785</v>
      </c>
      <c r="M53" s="24">
        <f>IF(M46=0,0,M48*100/M46)</f>
        <v>52.006188509904021</v>
      </c>
      <c r="N53" s="24">
        <f>IF(N46=0,0,N48*100/N46)</f>
        <v>62.331340014187241</v>
      </c>
      <c r="O53" s="24">
        <f>IF(O46=0,0,O48*100/O46)</f>
        <v>59.679785928914377</v>
      </c>
      <c r="P53" s="24">
        <f>IF(P46=0,0,P48*100/P46)</f>
        <v>57.58524872890284</v>
      </c>
      <c r="Q53" s="24">
        <f>IF(Q46=0,0,Q48*100/Q46)</f>
        <v>65.382519181518205</v>
      </c>
      <c r="R53" s="24">
        <f>IF(R46=0,0,R48*100/R46)</f>
        <v>62.234675845520265</v>
      </c>
      <c r="S53" s="24">
        <f>IF(S46=0,0,S48*100/S46)</f>
        <v>63.014382857674981</v>
      </c>
      <c r="T53" s="24">
        <f>IF(T46=0,0,T48*100/T46)</f>
        <v>71.219249607165025</v>
      </c>
      <c r="U53" s="24">
        <f>IF(U46=0,0,U48*100/U46)</f>
        <v>60.977927615455179</v>
      </c>
      <c r="V53" s="24">
        <f>IF(V46=0,0,V48*100/V46)</f>
        <v>56.512177481498398</v>
      </c>
      <c r="W53" s="24">
        <f>IF(W46=0,0,W48*100/W46)</f>
        <v>63.989136599774902</v>
      </c>
      <c r="X53" s="24">
        <f>IF(X46=0,0,X48*100/X46)</f>
        <v>67.495444257421809</v>
      </c>
      <c r="Y53" s="24">
        <f>IF(Y46=0,0,Y48*100/Y46)</f>
        <v>71.945681095862454</v>
      </c>
      <c r="Z53" s="24">
        <f>IF(Z46=0,0,Z48*100/Z46)</f>
        <v>62.953464248738939</v>
      </c>
      <c r="AA53" s="24">
        <f>IF(AA46=0,0,AA48*100/AA46)</f>
        <v>70.197245600956322</v>
      </c>
      <c r="AB53" s="24">
        <f>IF(AB46=0,0,AB48*100/AB46)</f>
        <v>59.867201391620974</v>
      </c>
      <c r="AC53" s="24">
        <f>IF(AC46=0,0,AC48*100/AC46)</f>
        <v>52.639199532870435</v>
      </c>
      <c r="AD53" s="24">
        <f>IF(AD46=0,0,AD48*100/AD46)</f>
        <v>59.168243236462288</v>
      </c>
      <c r="AE53" s="11">
        <f>IF(AE46=0,0,AE48*100/AE46)</f>
        <v>64.058586660938829</v>
      </c>
    </row>
    <row r="54" spans="1:31" ht="13.5" x14ac:dyDescent="0.25">
      <c r="A54" s="14" t="s">
        <v>22</v>
      </c>
      <c r="B54" s="24">
        <f>IF(B47=0,0,B48*100/B47)</f>
        <v>55.827513437822944</v>
      </c>
      <c r="C54" s="24">
        <f>IF(C47=0,0,C48*100/C47)</f>
        <v>63.82513017946529</v>
      </c>
      <c r="D54" s="24">
        <f>IF(D47=0,0,D48*100/D47)</f>
        <v>61.857865456681068</v>
      </c>
      <c r="E54" s="24">
        <f>IF(E47=0,0,E48*100/E47)</f>
        <v>64.734334917778668</v>
      </c>
      <c r="F54" s="24">
        <f>IF(F47=0,0,F48*100/F47)</f>
        <v>66.560126523615509</v>
      </c>
      <c r="G54" s="24">
        <f>IF(G47=0,0,G48*100/G47)</f>
        <v>63.40158061235087</v>
      </c>
      <c r="H54" s="24">
        <f>IF(H47=0,0,H48*100/H47)</f>
        <v>62.010046775527449</v>
      </c>
      <c r="I54" s="24">
        <f>IF(I47=0,0,I48*100/I47)</f>
        <v>59.791856692312251</v>
      </c>
      <c r="J54" s="24">
        <f>IF(J47=0,0,J48*100/J47)</f>
        <v>66.095480224080831</v>
      </c>
      <c r="K54" s="24">
        <f>IF(K47=0,0,K48*100/K47)</f>
        <v>56.388322555955398</v>
      </c>
      <c r="L54" s="24">
        <f>IF(L47=0,0,L48*100/L47)</f>
        <v>63.350252765778215</v>
      </c>
      <c r="M54" s="24">
        <f>IF(M47=0,0,M48*100/M47)</f>
        <v>52.948757438761994</v>
      </c>
      <c r="N54" s="24">
        <f>IF(N47=0,0,N48*100/N47)</f>
        <v>61.658487119772261</v>
      </c>
      <c r="O54" s="24">
        <f>IF(O47=0,0,O48*100/O47)</f>
        <v>62.935249085865358</v>
      </c>
      <c r="P54" s="24">
        <f>IF(P47=0,0,P48*100/P47)</f>
        <v>55.880230228764631</v>
      </c>
      <c r="Q54" s="24">
        <f>IF(Q47=0,0,Q48*100/Q47)</f>
        <v>65.396253320988748</v>
      </c>
      <c r="R54" s="24">
        <f>IF(R47=0,0,R48*100/R47)</f>
        <v>61.002405690623462</v>
      </c>
      <c r="S54" s="24">
        <f>IF(S47=0,0,S48*100/S47)</f>
        <v>66.098484280469208</v>
      </c>
      <c r="T54" s="24">
        <f>IF(T47=0,0,T48*100/T47)</f>
        <v>65.519430651149506</v>
      </c>
      <c r="U54" s="24">
        <f>IF(U47=0,0,U48*100/U47)</f>
        <v>60.644071501557235</v>
      </c>
      <c r="V54" s="24">
        <f>IF(V47=0,0,V48*100/V47)</f>
        <v>56.485497618259693</v>
      </c>
      <c r="W54" s="24">
        <f>IF(W47=0,0,W48*100/W47)</f>
        <v>50.19726959719894</v>
      </c>
      <c r="X54" s="24">
        <f>IF(X47=0,0,X48*100/X47)</f>
        <v>66.459344605909536</v>
      </c>
      <c r="Y54" s="24">
        <f>IF(Y47=0,0,Y48*100/Y47)</f>
        <v>72.987917686012366</v>
      </c>
      <c r="Z54" s="24">
        <f>IF(Z47=0,0,Z48*100/Z47)</f>
        <v>62.152376719656552</v>
      </c>
      <c r="AA54" s="24">
        <f>IF(AA47=0,0,AA48*100/AA47)</f>
        <v>67.145552154364452</v>
      </c>
      <c r="AB54" s="24">
        <f>IF(AB47=0,0,AB48*100/AB47)</f>
        <v>59.867201391620974</v>
      </c>
      <c r="AC54" s="24">
        <f>IF(AC47=0,0,AC48*100/AC47)</f>
        <v>52.639199532870435</v>
      </c>
      <c r="AD54" s="24">
        <f>IF(AD47=0,0,AD48*100/AD47)</f>
        <v>59.168243236462288</v>
      </c>
      <c r="AE54" s="11">
        <f>IF(AE47=0,0,AE48*100/AE47)</f>
        <v>64.058586660938829</v>
      </c>
    </row>
    <row r="55" spans="1:31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7"/>
    </row>
    <row r="56" spans="1:31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7"/>
    </row>
    <row r="57" spans="1:31" ht="13.5" x14ac:dyDescent="0.25">
      <c r="A57" s="14" t="s">
        <v>24</v>
      </c>
      <c r="B57" s="22">
        <v>8325970722</v>
      </c>
      <c r="C57" s="22">
        <v>71729545</v>
      </c>
      <c r="D57" s="22">
        <v>51261562</v>
      </c>
      <c r="E57" s="22">
        <v>56187043</v>
      </c>
      <c r="F57" s="22">
        <v>269141804</v>
      </c>
      <c r="G57" s="22">
        <v>166435729</v>
      </c>
      <c r="H57" s="22">
        <v>13730000</v>
      </c>
      <c r="I57" s="22">
        <v>89244449</v>
      </c>
      <c r="J57" s="22">
        <v>128102569</v>
      </c>
      <c r="K57" s="22">
        <v>406053915</v>
      </c>
      <c r="L57" s="22">
        <v>151230264</v>
      </c>
      <c r="M57" s="22">
        <v>101758738</v>
      </c>
      <c r="N57" s="22">
        <v>68838011</v>
      </c>
      <c r="O57" s="22">
        <v>181136164</v>
      </c>
      <c r="P57" s="22">
        <v>274774547</v>
      </c>
      <c r="Q57" s="22">
        <v>53873187</v>
      </c>
      <c r="R57" s="22">
        <v>49990427</v>
      </c>
      <c r="S57" s="22">
        <v>4988500</v>
      </c>
      <c r="T57" s="22">
        <v>23767300</v>
      </c>
      <c r="U57" s="22">
        <v>107297217</v>
      </c>
      <c r="V57" s="22">
        <v>241589372</v>
      </c>
      <c r="W57" s="22">
        <v>370443246</v>
      </c>
      <c r="X57" s="22">
        <v>51386800</v>
      </c>
      <c r="Y57" s="22">
        <v>90316324</v>
      </c>
      <c r="Z57" s="22">
        <v>143644166</v>
      </c>
      <c r="AA57" s="22">
        <v>76172524</v>
      </c>
      <c r="AB57" s="22">
        <v>14461457</v>
      </c>
      <c r="AC57" s="22">
        <v>10292100</v>
      </c>
      <c r="AD57" s="22">
        <v>23465061</v>
      </c>
      <c r="AE57" s="10">
        <v>2715500</v>
      </c>
    </row>
    <row r="58" spans="1:31" ht="13.5" x14ac:dyDescent="0.25">
      <c r="A58" s="14" t="s">
        <v>25</v>
      </c>
      <c r="B58" s="22">
        <v>6108082438</v>
      </c>
      <c r="C58" s="22">
        <v>80292275</v>
      </c>
      <c r="D58" s="22">
        <v>71338859</v>
      </c>
      <c r="E58" s="22">
        <v>57636379</v>
      </c>
      <c r="F58" s="22">
        <v>225556182</v>
      </c>
      <c r="G58" s="22">
        <v>166040448</v>
      </c>
      <c r="H58" s="22">
        <v>20339594</v>
      </c>
      <c r="I58" s="22">
        <v>81098421</v>
      </c>
      <c r="J58" s="22">
        <v>170846067</v>
      </c>
      <c r="K58" s="22">
        <v>398107635</v>
      </c>
      <c r="L58" s="22">
        <v>154778070</v>
      </c>
      <c r="M58" s="22">
        <v>108633015</v>
      </c>
      <c r="N58" s="22">
        <v>15506979</v>
      </c>
      <c r="O58" s="22">
        <v>154804780</v>
      </c>
      <c r="P58" s="22">
        <v>239978890</v>
      </c>
      <c r="Q58" s="22">
        <v>56971240</v>
      </c>
      <c r="R58" s="22">
        <v>99913778</v>
      </c>
      <c r="S58" s="22">
        <v>8584630</v>
      </c>
      <c r="T58" s="22">
        <v>26638972</v>
      </c>
      <c r="U58" s="22">
        <v>123918781</v>
      </c>
      <c r="V58" s="22">
        <v>254464841</v>
      </c>
      <c r="W58" s="22">
        <v>463450356</v>
      </c>
      <c r="X58" s="22">
        <v>121982200</v>
      </c>
      <c r="Y58" s="22">
        <v>71780907</v>
      </c>
      <c r="Z58" s="22">
        <v>157972803</v>
      </c>
      <c r="AA58" s="22">
        <v>19256540</v>
      </c>
      <c r="AB58" s="22">
        <v>14461457</v>
      </c>
      <c r="AC58" s="22">
        <v>13505008</v>
      </c>
      <c r="AD58" s="22">
        <v>24865061</v>
      </c>
      <c r="AE58" s="10">
        <v>2715500</v>
      </c>
    </row>
    <row r="59" spans="1:31" ht="13.5" x14ac:dyDescent="0.25">
      <c r="A59" s="14" t="s">
        <v>26</v>
      </c>
      <c r="B59" s="22">
        <v>2006023976</v>
      </c>
      <c r="C59" s="22">
        <v>33682886</v>
      </c>
      <c r="D59" s="22">
        <v>9307259</v>
      </c>
      <c r="E59" s="22">
        <v>20518695</v>
      </c>
      <c r="F59" s="22">
        <v>61038180</v>
      </c>
      <c r="G59" s="22">
        <v>87511803</v>
      </c>
      <c r="H59" s="22">
        <v>4426538</v>
      </c>
      <c r="I59" s="22">
        <v>31741325</v>
      </c>
      <c r="J59" s="22">
        <v>64903681</v>
      </c>
      <c r="K59" s="22">
        <v>127344307</v>
      </c>
      <c r="L59" s="22">
        <v>62760037</v>
      </c>
      <c r="M59" s="22">
        <v>29005070</v>
      </c>
      <c r="N59" s="22">
        <v>434342</v>
      </c>
      <c r="O59" s="22">
        <v>46481503</v>
      </c>
      <c r="P59" s="22">
        <v>61647440</v>
      </c>
      <c r="Q59" s="22">
        <v>12999383</v>
      </c>
      <c r="R59" s="22">
        <v>51381800</v>
      </c>
      <c r="S59" s="22">
        <v>1921238</v>
      </c>
      <c r="T59" s="22">
        <v>9878109</v>
      </c>
      <c r="U59" s="22">
        <v>54562708</v>
      </c>
      <c r="V59" s="22">
        <v>330749467</v>
      </c>
      <c r="W59" s="22">
        <v>185967873</v>
      </c>
      <c r="X59" s="22">
        <v>30090431</v>
      </c>
      <c r="Y59" s="22">
        <v>32112510</v>
      </c>
      <c r="Z59" s="22">
        <v>51328184</v>
      </c>
      <c r="AA59" s="22">
        <v>3358016</v>
      </c>
      <c r="AB59" s="22">
        <v>1329574</v>
      </c>
      <c r="AC59" s="22">
        <v>8277577</v>
      </c>
      <c r="AD59" s="22">
        <v>8838897</v>
      </c>
      <c r="AE59" s="10">
        <v>19600</v>
      </c>
    </row>
    <row r="60" spans="1:31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7"/>
    </row>
    <row r="61" spans="1:31" ht="13.5" x14ac:dyDescent="0.25">
      <c r="A61" s="14" t="s">
        <v>31</v>
      </c>
      <c r="B61" s="25">
        <f>+B58-B57</f>
        <v>-2217888284</v>
      </c>
      <c r="C61" s="25">
        <f>+C58-C57</f>
        <v>8562730</v>
      </c>
      <c r="D61" s="25">
        <f>+D58-D57</f>
        <v>20077297</v>
      </c>
      <c r="E61" s="25">
        <f>+E58-E57</f>
        <v>1449336</v>
      </c>
      <c r="F61" s="25">
        <f>+F58-F57</f>
        <v>-43585622</v>
      </c>
      <c r="G61" s="25">
        <f>+G58-G57</f>
        <v>-395281</v>
      </c>
      <c r="H61" s="25">
        <f>+H58-H57</f>
        <v>6609594</v>
      </c>
      <c r="I61" s="25">
        <f>+I58-I57</f>
        <v>-8146028</v>
      </c>
      <c r="J61" s="25">
        <f>+J58-J57</f>
        <v>42743498</v>
      </c>
      <c r="K61" s="25">
        <f>+K58-K57</f>
        <v>-7946280</v>
      </c>
      <c r="L61" s="25">
        <f>+L58-L57</f>
        <v>3547806</v>
      </c>
      <c r="M61" s="25">
        <f>+M58-M57</f>
        <v>6874277</v>
      </c>
      <c r="N61" s="25">
        <f>+N58-N57</f>
        <v>-53331032</v>
      </c>
      <c r="O61" s="25">
        <f>+O58-O57</f>
        <v>-26331384</v>
      </c>
      <c r="P61" s="25">
        <f>+P58-P57</f>
        <v>-34795657</v>
      </c>
      <c r="Q61" s="25">
        <f>+Q58-Q57</f>
        <v>3098053</v>
      </c>
      <c r="R61" s="25">
        <f>+R58-R57</f>
        <v>49923351</v>
      </c>
      <c r="S61" s="25">
        <f>+S58-S57</f>
        <v>3596130</v>
      </c>
      <c r="T61" s="25">
        <f>+T58-T57</f>
        <v>2871672</v>
      </c>
      <c r="U61" s="25">
        <f>+U58-U57</f>
        <v>16621564</v>
      </c>
      <c r="V61" s="25">
        <f>+V58-V57</f>
        <v>12875469</v>
      </c>
      <c r="W61" s="25">
        <f>+W58-W57</f>
        <v>93007110</v>
      </c>
      <c r="X61" s="25">
        <f>+X58-X57</f>
        <v>70595400</v>
      </c>
      <c r="Y61" s="25">
        <f>+Y58-Y57</f>
        <v>-18535417</v>
      </c>
      <c r="Z61" s="25">
        <f>+Z58-Z57</f>
        <v>14328637</v>
      </c>
      <c r="AA61" s="25">
        <f>+AA58-AA57</f>
        <v>-56915984</v>
      </c>
      <c r="AB61" s="25">
        <f>+AB58-AB57</f>
        <v>0</v>
      </c>
      <c r="AC61" s="25">
        <f>+AC58-AC57</f>
        <v>3212908</v>
      </c>
      <c r="AD61" s="25">
        <f>+AD58-AD57</f>
        <v>1400000</v>
      </c>
      <c r="AE61" s="9">
        <f>+AE58-AE57</f>
        <v>0</v>
      </c>
    </row>
    <row r="62" spans="1:31" ht="13.5" x14ac:dyDescent="0.25">
      <c r="A62" s="14" t="s">
        <v>19</v>
      </c>
      <c r="B62" s="25">
        <f>+B59-B57</f>
        <v>-6319946746</v>
      </c>
      <c r="C62" s="25">
        <f>+C59-C57</f>
        <v>-38046659</v>
      </c>
      <c r="D62" s="25">
        <f>+D59-D57</f>
        <v>-41954303</v>
      </c>
      <c r="E62" s="25">
        <f>+E59-E57</f>
        <v>-35668348</v>
      </c>
      <c r="F62" s="25">
        <f>+F59-F57</f>
        <v>-208103624</v>
      </c>
      <c r="G62" s="25">
        <f>+G59-G57</f>
        <v>-78923926</v>
      </c>
      <c r="H62" s="25">
        <f>+H59-H57</f>
        <v>-9303462</v>
      </c>
      <c r="I62" s="25">
        <f>+I59-I57</f>
        <v>-57503124</v>
      </c>
      <c r="J62" s="25">
        <f>+J59-J57</f>
        <v>-63198888</v>
      </c>
      <c r="K62" s="25">
        <f>+K59-K57</f>
        <v>-278709608</v>
      </c>
      <c r="L62" s="25">
        <f>+L59-L57</f>
        <v>-88470227</v>
      </c>
      <c r="M62" s="25">
        <f>+M59-M57</f>
        <v>-72753668</v>
      </c>
      <c r="N62" s="25">
        <f>+N59-N57</f>
        <v>-68403669</v>
      </c>
      <c r="O62" s="25">
        <f>+O59-O57</f>
        <v>-134654661</v>
      </c>
      <c r="P62" s="25">
        <f>+P59-P57</f>
        <v>-213127107</v>
      </c>
      <c r="Q62" s="25">
        <f>+Q59-Q57</f>
        <v>-40873804</v>
      </c>
      <c r="R62" s="25">
        <f>+R59-R57</f>
        <v>1391373</v>
      </c>
      <c r="S62" s="25">
        <f>+S59-S57</f>
        <v>-3067262</v>
      </c>
      <c r="T62" s="25">
        <f>+T59-T57</f>
        <v>-13889191</v>
      </c>
      <c r="U62" s="25">
        <f>+U59-U57</f>
        <v>-52734509</v>
      </c>
      <c r="V62" s="25">
        <f>+V59-V57</f>
        <v>89160095</v>
      </c>
      <c r="W62" s="25">
        <f>+W59-W57</f>
        <v>-184475373</v>
      </c>
      <c r="X62" s="25">
        <f>+X59-X57</f>
        <v>-21296369</v>
      </c>
      <c r="Y62" s="25">
        <f>+Y59-Y57</f>
        <v>-58203814</v>
      </c>
      <c r="Z62" s="25">
        <f>+Z59-Z57</f>
        <v>-92315982</v>
      </c>
      <c r="AA62" s="25">
        <f>+AA59-AA57</f>
        <v>-72814508</v>
      </c>
      <c r="AB62" s="25">
        <f>+AB59-AB57</f>
        <v>-13131883</v>
      </c>
      <c r="AC62" s="25">
        <f>+AC59-AC57</f>
        <v>-2014523</v>
      </c>
      <c r="AD62" s="25">
        <f>+AD59-AD57</f>
        <v>-14626164</v>
      </c>
      <c r="AE62" s="9">
        <f>+AE59-AE57</f>
        <v>-2695900</v>
      </c>
    </row>
    <row r="63" spans="1:31" ht="13.5" x14ac:dyDescent="0.25">
      <c r="A63" s="14" t="s">
        <v>20</v>
      </c>
      <c r="B63" s="25">
        <f>+B59-B58</f>
        <v>-4102058462</v>
      </c>
      <c r="C63" s="25">
        <f>+C59-C58</f>
        <v>-46609389</v>
      </c>
      <c r="D63" s="25">
        <f>+D59-D58</f>
        <v>-62031600</v>
      </c>
      <c r="E63" s="25">
        <f>+E59-E58</f>
        <v>-37117684</v>
      </c>
      <c r="F63" s="25">
        <f>+F59-F58</f>
        <v>-164518002</v>
      </c>
      <c r="G63" s="25">
        <f>+G59-G58</f>
        <v>-78528645</v>
      </c>
      <c r="H63" s="25">
        <f>+H59-H58</f>
        <v>-15913056</v>
      </c>
      <c r="I63" s="25">
        <f>+I59-I58</f>
        <v>-49357096</v>
      </c>
      <c r="J63" s="25">
        <f>+J59-J58</f>
        <v>-105942386</v>
      </c>
      <c r="K63" s="25">
        <f>+K59-K58</f>
        <v>-270763328</v>
      </c>
      <c r="L63" s="25">
        <f>+L59-L58</f>
        <v>-92018033</v>
      </c>
      <c r="M63" s="25">
        <f>+M59-M58</f>
        <v>-79627945</v>
      </c>
      <c r="N63" s="25">
        <f>+N59-N58</f>
        <v>-15072637</v>
      </c>
      <c r="O63" s="25">
        <f>+O59-O58</f>
        <v>-108323277</v>
      </c>
      <c r="P63" s="25">
        <f>+P59-P58</f>
        <v>-178331450</v>
      </c>
      <c r="Q63" s="25">
        <f>+Q59-Q58</f>
        <v>-43971857</v>
      </c>
      <c r="R63" s="25">
        <f>+R59-R58</f>
        <v>-48531978</v>
      </c>
      <c r="S63" s="25">
        <f>+S59-S58</f>
        <v>-6663392</v>
      </c>
      <c r="T63" s="25">
        <f>+T59-T58</f>
        <v>-16760863</v>
      </c>
      <c r="U63" s="25">
        <f>+U59-U58</f>
        <v>-69356073</v>
      </c>
      <c r="V63" s="25">
        <f>+V59-V58</f>
        <v>76284626</v>
      </c>
      <c r="W63" s="25">
        <f>+W59-W58</f>
        <v>-277482483</v>
      </c>
      <c r="X63" s="25">
        <f>+X59-X58</f>
        <v>-91891769</v>
      </c>
      <c r="Y63" s="25">
        <f>+Y59-Y58</f>
        <v>-39668397</v>
      </c>
      <c r="Z63" s="25">
        <f>+Z59-Z58</f>
        <v>-106644619</v>
      </c>
      <c r="AA63" s="25">
        <f>+AA59-AA58</f>
        <v>-15898524</v>
      </c>
      <c r="AB63" s="25">
        <f>+AB59-AB58</f>
        <v>-13131883</v>
      </c>
      <c r="AC63" s="25">
        <f>+AC59-AC58</f>
        <v>-5227431</v>
      </c>
      <c r="AD63" s="25">
        <f>+AD59-AD58</f>
        <v>-16026164</v>
      </c>
      <c r="AE63" s="9">
        <f>+AE59-AE58</f>
        <v>-2695900</v>
      </c>
    </row>
    <row r="64" spans="1:31" ht="13.5" x14ac:dyDescent="0.25">
      <c r="A64" s="14" t="s">
        <v>21</v>
      </c>
      <c r="B64" s="24">
        <f>IF(B57=0,0,B59*100/B57)</f>
        <v>24.093574707143919</v>
      </c>
      <c r="C64" s="24">
        <f>IF(C57=0,0,C59*100/C57)</f>
        <v>46.958176020773585</v>
      </c>
      <c r="D64" s="24">
        <f>IF(D57=0,0,D59*100/D57)</f>
        <v>18.156409279920108</v>
      </c>
      <c r="E64" s="24">
        <f>IF(E57=0,0,E59*100/E57)</f>
        <v>36.518552862801485</v>
      </c>
      <c r="F64" s="24">
        <f>IF(F57=0,0,F59*100/F57)</f>
        <v>22.678818040470592</v>
      </c>
      <c r="G64" s="24">
        <f>IF(G57=0,0,G59*100/G57)</f>
        <v>52.579937929072912</v>
      </c>
      <c r="H64" s="24">
        <f>IF(H57=0,0,H59*100/H57)</f>
        <v>32.23989803350328</v>
      </c>
      <c r="I64" s="24">
        <f>IF(I57=0,0,I59*100/I57)</f>
        <v>35.566721914547315</v>
      </c>
      <c r="J64" s="24">
        <f>IF(J57=0,0,J59*100/J57)</f>
        <v>50.66540156583433</v>
      </c>
      <c r="K64" s="24">
        <f>IF(K57=0,0,K59*100/K57)</f>
        <v>31.361428198518908</v>
      </c>
      <c r="L64" s="24">
        <f>IF(L57=0,0,L59*100/L57)</f>
        <v>41.499654460697101</v>
      </c>
      <c r="M64" s="24">
        <f>IF(M57=0,0,M59*100/M57)</f>
        <v>28.503763480242846</v>
      </c>
      <c r="N64" s="24">
        <f>IF(N57=0,0,N59*100/N57)</f>
        <v>0.6309624489295601</v>
      </c>
      <c r="O64" s="24">
        <f>IF(O57=0,0,O59*100/O57)</f>
        <v>25.661083890459334</v>
      </c>
      <c r="P64" s="24">
        <f>IF(P57=0,0,P59*100/P57)</f>
        <v>22.435644302963766</v>
      </c>
      <c r="Q64" s="24">
        <f>IF(Q57=0,0,Q59*100/Q57)</f>
        <v>24.129597159343849</v>
      </c>
      <c r="R64" s="24">
        <f>IF(R57=0,0,R59*100/R57)</f>
        <v>102.78327888657563</v>
      </c>
      <c r="S64" s="24">
        <f>IF(S57=0,0,S59*100/S57)</f>
        <v>38.513340683572217</v>
      </c>
      <c r="T64" s="24">
        <f>IF(T57=0,0,T59*100/T57)</f>
        <v>41.561763431269014</v>
      </c>
      <c r="U64" s="24">
        <f>IF(U57=0,0,U59*100/U57)</f>
        <v>50.851932161483738</v>
      </c>
      <c r="V64" s="24">
        <f>IF(V57=0,0,V59*100/V57)</f>
        <v>136.90563631251129</v>
      </c>
      <c r="W64" s="24">
        <f>IF(W57=0,0,W59*100/W57)</f>
        <v>50.201447862272538</v>
      </c>
      <c r="X64" s="24">
        <f>IF(X57=0,0,X59*100/X57)</f>
        <v>58.556732468260329</v>
      </c>
      <c r="Y64" s="24">
        <f>IF(Y57=0,0,Y59*100/Y57)</f>
        <v>35.555599007771839</v>
      </c>
      <c r="Z64" s="24">
        <f>IF(Z57=0,0,Z59*100/Z57)</f>
        <v>35.732870626990866</v>
      </c>
      <c r="AA64" s="24">
        <f>IF(AA57=0,0,AA59*100/AA57)</f>
        <v>4.4084347264113237</v>
      </c>
      <c r="AB64" s="24">
        <f>IF(AB57=0,0,AB59*100/AB57)</f>
        <v>9.1939145550825199</v>
      </c>
      <c r="AC64" s="24">
        <f>IF(AC57=0,0,AC59*100/AC57)</f>
        <v>80.426511596272874</v>
      </c>
      <c r="AD64" s="24">
        <f>IF(AD57=0,0,AD59*100/AD57)</f>
        <v>37.668331652749593</v>
      </c>
      <c r="AE64" s="11">
        <f>IF(AE57=0,0,AE59*100/AE57)</f>
        <v>0.72178236052292399</v>
      </c>
    </row>
    <row r="65" spans="1:31" ht="13.5" x14ac:dyDescent="0.25">
      <c r="A65" s="14" t="s">
        <v>22</v>
      </c>
      <c r="B65" s="24">
        <f>IF(B58=0,0,B59*100/B58)</f>
        <v>32.842123471025751</v>
      </c>
      <c r="C65" s="24">
        <f>IF(C58=0,0,C59*100/C58)</f>
        <v>41.950344538126487</v>
      </c>
      <c r="D65" s="24">
        <f>IF(D58=0,0,D59*100/D58)</f>
        <v>13.046548725989576</v>
      </c>
      <c r="E65" s="24">
        <f>IF(E58=0,0,E59*100/E58)</f>
        <v>35.600249974065861</v>
      </c>
      <c r="F65" s="24">
        <f>IF(F58=0,0,F59*100/F58)</f>
        <v>27.06118691085133</v>
      </c>
      <c r="G65" s="24">
        <f>IF(G58=0,0,G59*100/G58)</f>
        <v>52.70511134732665</v>
      </c>
      <c r="H65" s="24">
        <f>IF(H58=0,0,H59*100/H58)</f>
        <v>21.763158104335808</v>
      </c>
      <c r="I65" s="24">
        <f>IF(I58=0,0,I59*100/I58)</f>
        <v>39.139263882831948</v>
      </c>
      <c r="J65" s="24">
        <f>IF(J58=0,0,J59*100/J58)</f>
        <v>37.98956694742057</v>
      </c>
      <c r="K65" s="24">
        <f>IF(K58=0,0,K59*100/K58)</f>
        <v>31.987406370641448</v>
      </c>
      <c r="L65" s="24">
        <f>IF(L58=0,0,L59*100/L58)</f>
        <v>40.548403917945222</v>
      </c>
      <c r="M65" s="24">
        <f>IF(M58=0,0,M59*100/M58)</f>
        <v>26.700050624573016</v>
      </c>
      <c r="N65" s="24">
        <f>IF(N58=0,0,N59*100/N58)</f>
        <v>2.8009453034017779</v>
      </c>
      <c r="O65" s="24">
        <f>IF(O58=0,0,O59*100/O58)</f>
        <v>30.025883567677948</v>
      </c>
      <c r="P65" s="24">
        <f>IF(P58=0,0,P59*100/P58)</f>
        <v>25.688692867943509</v>
      </c>
      <c r="Q65" s="24">
        <f>IF(Q58=0,0,Q59*100/Q58)</f>
        <v>22.817447891251796</v>
      </c>
      <c r="R65" s="24">
        <f>IF(R58=0,0,R59*100/R58)</f>
        <v>51.42614064698865</v>
      </c>
      <c r="S65" s="24">
        <f>IF(S58=0,0,S59*100/S58)</f>
        <v>22.37997444269584</v>
      </c>
      <c r="T65" s="24">
        <f>IF(T58=0,0,T59*100/T58)</f>
        <v>37.081419658386217</v>
      </c>
      <c r="U65" s="24">
        <f>IF(U58=0,0,U59*100/U58)</f>
        <v>44.031023836491741</v>
      </c>
      <c r="V65" s="24">
        <f>IF(V58=0,0,V59*100/V58)</f>
        <v>129.97845427298148</v>
      </c>
      <c r="W65" s="24">
        <f>IF(W58=0,0,W59*100/W58)</f>
        <v>40.12681630133433</v>
      </c>
      <c r="X65" s="24">
        <f>IF(X58=0,0,X59*100/X58)</f>
        <v>24.667886790039859</v>
      </c>
      <c r="Y65" s="24">
        <f>IF(Y58=0,0,Y59*100/Y58)</f>
        <v>44.736840675473772</v>
      </c>
      <c r="Z65" s="24">
        <f>IF(Z58=0,0,Z59*100/Z58)</f>
        <v>32.491785310665151</v>
      </c>
      <c r="AA65" s="24">
        <f>IF(AA58=0,0,AA59*100/AA58)</f>
        <v>17.438314463553681</v>
      </c>
      <c r="AB65" s="24">
        <f>IF(AB58=0,0,AB59*100/AB58)</f>
        <v>9.1939145550825199</v>
      </c>
      <c r="AC65" s="24">
        <f>IF(AC58=0,0,AC59*100/AC58)</f>
        <v>61.292647882918693</v>
      </c>
      <c r="AD65" s="24">
        <f>IF(AD58=0,0,AD59*100/AD58)</f>
        <v>35.547457534892033</v>
      </c>
      <c r="AE65" s="11">
        <f>IF(AE58=0,0,AE59*100/AE58)</f>
        <v>0.72178236052292399</v>
      </c>
    </row>
    <row r="66" spans="1:31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7"/>
    </row>
    <row r="67" spans="1:31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7"/>
    </row>
    <row r="68" spans="1:31" ht="13.5" x14ac:dyDescent="0.25">
      <c r="A68" s="14" t="s">
        <v>24</v>
      </c>
      <c r="B68" s="22">
        <v>3919249000</v>
      </c>
      <c r="C68" s="22">
        <v>71904000</v>
      </c>
      <c r="D68" s="22">
        <v>68965000</v>
      </c>
      <c r="E68" s="22">
        <v>22730000</v>
      </c>
      <c r="F68" s="22">
        <v>36380000</v>
      </c>
      <c r="G68" s="22">
        <v>34687000</v>
      </c>
      <c r="H68" s="22">
        <v>2586000</v>
      </c>
      <c r="I68" s="22">
        <v>57742000</v>
      </c>
      <c r="J68" s="22">
        <v>75516000</v>
      </c>
      <c r="K68" s="22">
        <v>77784000</v>
      </c>
      <c r="L68" s="22">
        <v>61853000</v>
      </c>
      <c r="M68" s="22">
        <v>55915000</v>
      </c>
      <c r="N68" s="22">
        <v>2748000</v>
      </c>
      <c r="O68" s="22">
        <v>55411000</v>
      </c>
      <c r="P68" s="22">
        <v>46754000</v>
      </c>
      <c r="Q68" s="22">
        <v>21698000</v>
      </c>
      <c r="R68" s="22">
        <v>28936000</v>
      </c>
      <c r="S68" s="22">
        <v>2708000</v>
      </c>
      <c r="T68" s="22">
        <v>23577000</v>
      </c>
      <c r="U68" s="22">
        <v>14181000</v>
      </c>
      <c r="V68" s="22">
        <v>35548000</v>
      </c>
      <c r="W68" s="22">
        <v>248027000</v>
      </c>
      <c r="X68" s="22">
        <v>25981000</v>
      </c>
      <c r="Y68" s="22">
        <v>25354000</v>
      </c>
      <c r="Z68" s="22">
        <v>42367000</v>
      </c>
      <c r="AA68" s="22">
        <v>2478000</v>
      </c>
      <c r="AB68" s="22">
        <v>14215000</v>
      </c>
      <c r="AC68" s="22">
        <v>7718000</v>
      </c>
      <c r="AD68" s="22">
        <v>20621000</v>
      </c>
      <c r="AE68" s="10">
        <v>1963000</v>
      </c>
    </row>
    <row r="69" spans="1:31" ht="13.5" x14ac:dyDescent="0.25">
      <c r="A69" s="14" t="s">
        <v>25</v>
      </c>
      <c r="B69" s="22">
        <v>3919249000</v>
      </c>
      <c r="C69" s="22">
        <v>71904000</v>
      </c>
      <c r="D69" s="22">
        <v>68965000</v>
      </c>
      <c r="E69" s="22">
        <v>22730000</v>
      </c>
      <c r="F69" s="22">
        <v>36380000</v>
      </c>
      <c r="G69" s="22">
        <v>34687000</v>
      </c>
      <c r="H69" s="22">
        <v>2586000</v>
      </c>
      <c r="I69" s="22">
        <v>57742000</v>
      </c>
      <c r="J69" s="22">
        <v>75516000</v>
      </c>
      <c r="K69" s="22">
        <v>77784000</v>
      </c>
      <c r="L69" s="22">
        <v>61853000</v>
      </c>
      <c r="M69" s="22">
        <v>55915000</v>
      </c>
      <c r="N69" s="22">
        <v>2748000</v>
      </c>
      <c r="O69" s="22">
        <v>55411000</v>
      </c>
      <c r="P69" s="22">
        <v>46754000</v>
      </c>
      <c r="Q69" s="22">
        <v>21698000</v>
      </c>
      <c r="R69" s="22">
        <v>28936000</v>
      </c>
      <c r="S69" s="22">
        <v>2708000</v>
      </c>
      <c r="T69" s="22">
        <v>23577000</v>
      </c>
      <c r="U69" s="22">
        <v>14181000</v>
      </c>
      <c r="V69" s="22">
        <v>35548000</v>
      </c>
      <c r="W69" s="22">
        <v>248027000</v>
      </c>
      <c r="X69" s="22">
        <v>25981000</v>
      </c>
      <c r="Y69" s="22">
        <v>25354000</v>
      </c>
      <c r="Z69" s="22">
        <v>42367000</v>
      </c>
      <c r="AA69" s="22">
        <v>2478000</v>
      </c>
      <c r="AB69" s="22">
        <v>14215000</v>
      </c>
      <c r="AC69" s="22">
        <v>7718000</v>
      </c>
      <c r="AD69" s="22">
        <v>20621000</v>
      </c>
      <c r="AE69" s="10">
        <v>1963000</v>
      </c>
    </row>
    <row r="70" spans="1:31" ht="13.5" x14ac:dyDescent="0.25">
      <c r="A70" s="14" t="s">
        <v>26</v>
      </c>
      <c r="B70" s="22">
        <v>1090116903</v>
      </c>
      <c r="C70" s="22">
        <v>38689377</v>
      </c>
      <c r="D70" s="22">
        <v>19025984</v>
      </c>
      <c r="E70" s="22">
        <v>8086887</v>
      </c>
      <c r="F70" s="22">
        <v>14054753</v>
      </c>
      <c r="G70" s="22">
        <v>21808988</v>
      </c>
      <c r="H70" s="22">
        <v>1566735</v>
      </c>
      <c r="I70" s="22">
        <v>12084770</v>
      </c>
      <c r="J70" s="22">
        <v>20392654</v>
      </c>
      <c r="K70" s="22">
        <v>25435563</v>
      </c>
      <c r="L70" s="22">
        <v>0</v>
      </c>
      <c r="M70" s="22">
        <v>22489508</v>
      </c>
      <c r="N70" s="22">
        <v>0</v>
      </c>
      <c r="O70" s="22">
        <v>7110645</v>
      </c>
      <c r="P70" s="22">
        <v>8244501</v>
      </c>
      <c r="Q70" s="22">
        <v>26112</v>
      </c>
      <c r="R70" s="22">
        <v>13933030</v>
      </c>
      <c r="S70" s="22">
        <v>988162</v>
      </c>
      <c r="T70" s="22">
        <v>6238460</v>
      </c>
      <c r="U70" s="22">
        <v>7857596</v>
      </c>
      <c r="V70" s="22">
        <v>58001786</v>
      </c>
      <c r="W70" s="22">
        <v>154563584</v>
      </c>
      <c r="X70" s="22">
        <v>11656409</v>
      </c>
      <c r="Y70" s="22">
        <v>0</v>
      </c>
      <c r="Z70" s="22">
        <v>13705422</v>
      </c>
      <c r="AA70" s="22">
        <v>0</v>
      </c>
      <c r="AB70" s="22">
        <v>7943966</v>
      </c>
      <c r="AC70" s="22">
        <v>7010972</v>
      </c>
      <c r="AD70" s="22">
        <v>7306046</v>
      </c>
      <c r="AE70" s="10">
        <v>0</v>
      </c>
    </row>
    <row r="71" spans="1:31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7"/>
    </row>
    <row r="72" spans="1:31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25">
        <f>+W69-W68</f>
        <v>0</v>
      </c>
      <c r="X72" s="25">
        <f>+X69-X68</f>
        <v>0</v>
      </c>
      <c r="Y72" s="25">
        <f>+Y69-Y68</f>
        <v>0</v>
      </c>
      <c r="Z72" s="25">
        <f>+Z69-Z68</f>
        <v>0</v>
      </c>
      <c r="AA72" s="25">
        <f>+AA69-AA68</f>
        <v>0</v>
      </c>
      <c r="AB72" s="25">
        <f>+AB69-AB68</f>
        <v>0</v>
      </c>
      <c r="AC72" s="25">
        <f>+AC69-AC68</f>
        <v>0</v>
      </c>
      <c r="AD72" s="25">
        <f>+AD69-AD68</f>
        <v>0</v>
      </c>
      <c r="AE72" s="9">
        <f>+AE69-AE68</f>
        <v>0</v>
      </c>
    </row>
    <row r="73" spans="1:31" ht="13.5" x14ac:dyDescent="0.25">
      <c r="A73" s="14" t="s">
        <v>19</v>
      </c>
      <c r="B73" s="25">
        <f>+B70-B68</f>
        <v>-2829132097</v>
      </c>
      <c r="C73" s="25">
        <f>+C70-C68</f>
        <v>-33214623</v>
      </c>
      <c r="D73" s="25">
        <f>+D70-D68</f>
        <v>-49939016</v>
      </c>
      <c r="E73" s="25">
        <f>+E70-E68</f>
        <v>-14643113</v>
      </c>
      <c r="F73" s="25">
        <f>+F70-F68</f>
        <v>-22325247</v>
      </c>
      <c r="G73" s="25">
        <f>+G70-G68</f>
        <v>-12878012</v>
      </c>
      <c r="H73" s="25">
        <f>+H70-H68</f>
        <v>-1019265</v>
      </c>
      <c r="I73" s="25">
        <f>+I70-I68</f>
        <v>-45657230</v>
      </c>
      <c r="J73" s="25">
        <f>+J70-J68</f>
        <v>-55123346</v>
      </c>
      <c r="K73" s="25">
        <f>+K70-K68</f>
        <v>-52348437</v>
      </c>
      <c r="L73" s="25">
        <f>+L70-L68</f>
        <v>-61853000</v>
      </c>
      <c r="M73" s="25">
        <f>+M70-M68</f>
        <v>-33425492</v>
      </c>
      <c r="N73" s="25">
        <f>+N70-N68</f>
        <v>-2748000</v>
      </c>
      <c r="O73" s="25">
        <f>+O70-O68</f>
        <v>-48300355</v>
      </c>
      <c r="P73" s="25">
        <f>+P70-P68</f>
        <v>-38509499</v>
      </c>
      <c r="Q73" s="25">
        <f>+Q70-Q68</f>
        <v>-21671888</v>
      </c>
      <c r="R73" s="25">
        <f>+R70-R68</f>
        <v>-15002970</v>
      </c>
      <c r="S73" s="25">
        <f>+S70-S68</f>
        <v>-1719838</v>
      </c>
      <c r="T73" s="25">
        <f>+T70-T68</f>
        <v>-17338540</v>
      </c>
      <c r="U73" s="25">
        <f>+U70-U68</f>
        <v>-6323404</v>
      </c>
      <c r="V73" s="25">
        <f>+V70-V68</f>
        <v>22453786</v>
      </c>
      <c r="W73" s="25">
        <f>+W70-W68</f>
        <v>-93463416</v>
      </c>
      <c r="X73" s="25">
        <f>+X70-X68</f>
        <v>-14324591</v>
      </c>
      <c r="Y73" s="25">
        <f>+Y70-Y68</f>
        <v>-25354000</v>
      </c>
      <c r="Z73" s="25">
        <f>+Z70-Z68</f>
        <v>-28661578</v>
      </c>
      <c r="AA73" s="25">
        <f>+AA70-AA68</f>
        <v>-2478000</v>
      </c>
      <c r="AB73" s="25">
        <f>+AB70-AB68</f>
        <v>-6271034</v>
      </c>
      <c r="AC73" s="25">
        <f>+AC70-AC68</f>
        <v>-707028</v>
      </c>
      <c r="AD73" s="25">
        <f>+AD70-AD68</f>
        <v>-13314954</v>
      </c>
      <c r="AE73" s="9">
        <f>+AE70-AE68</f>
        <v>-1963000</v>
      </c>
    </row>
    <row r="74" spans="1:31" ht="13.5" x14ac:dyDescent="0.25">
      <c r="A74" s="14" t="s">
        <v>20</v>
      </c>
      <c r="B74" s="25">
        <f>+B70-B69</f>
        <v>-2829132097</v>
      </c>
      <c r="C74" s="25">
        <f>+C70-C69</f>
        <v>-33214623</v>
      </c>
      <c r="D74" s="25">
        <f>+D70-D69</f>
        <v>-49939016</v>
      </c>
      <c r="E74" s="25">
        <f>+E70-E69</f>
        <v>-14643113</v>
      </c>
      <c r="F74" s="25">
        <f>+F70-F69</f>
        <v>-22325247</v>
      </c>
      <c r="G74" s="25">
        <f>+G70-G69</f>
        <v>-12878012</v>
      </c>
      <c r="H74" s="25">
        <f>+H70-H69</f>
        <v>-1019265</v>
      </c>
      <c r="I74" s="25">
        <f>+I70-I69</f>
        <v>-45657230</v>
      </c>
      <c r="J74" s="25">
        <f>+J70-J69</f>
        <v>-55123346</v>
      </c>
      <c r="K74" s="25">
        <f>+K70-K69</f>
        <v>-52348437</v>
      </c>
      <c r="L74" s="25">
        <f>+L70-L69</f>
        <v>-61853000</v>
      </c>
      <c r="M74" s="25">
        <f>+M70-M69</f>
        <v>-33425492</v>
      </c>
      <c r="N74" s="25">
        <f>+N70-N69</f>
        <v>-2748000</v>
      </c>
      <c r="O74" s="25">
        <f>+O70-O69</f>
        <v>-48300355</v>
      </c>
      <c r="P74" s="25">
        <f>+P70-P69</f>
        <v>-38509499</v>
      </c>
      <c r="Q74" s="25">
        <f>+Q70-Q69</f>
        <v>-21671888</v>
      </c>
      <c r="R74" s="25">
        <f>+R70-R69</f>
        <v>-15002970</v>
      </c>
      <c r="S74" s="25">
        <f>+S70-S69</f>
        <v>-1719838</v>
      </c>
      <c r="T74" s="25">
        <f>+T70-T69</f>
        <v>-17338540</v>
      </c>
      <c r="U74" s="25">
        <f>+U70-U69</f>
        <v>-6323404</v>
      </c>
      <c r="V74" s="25">
        <f>+V70-V69</f>
        <v>22453786</v>
      </c>
      <c r="W74" s="25">
        <f>+W70-W69</f>
        <v>-93463416</v>
      </c>
      <c r="X74" s="25">
        <f>+X70-X69</f>
        <v>-14324591</v>
      </c>
      <c r="Y74" s="25">
        <f>+Y70-Y69</f>
        <v>-25354000</v>
      </c>
      <c r="Z74" s="25">
        <f>+Z70-Z69</f>
        <v>-28661578</v>
      </c>
      <c r="AA74" s="25">
        <f>+AA70-AA69</f>
        <v>-2478000</v>
      </c>
      <c r="AB74" s="25">
        <f>+AB70-AB69</f>
        <v>-6271034</v>
      </c>
      <c r="AC74" s="25">
        <f>+AC70-AC69</f>
        <v>-707028</v>
      </c>
      <c r="AD74" s="25">
        <f>+AD70-AD69</f>
        <v>-13314954</v>
      </c>
      <c r="AE74" s="9">
        <f>+AE70-AE69</f>
        <v>-1963000</v>
      </c>
    </row>
    <row r="75" spans="1:31" ht="13.5" x14ac:dyDescent="0.25">
      <c r="A75" s="14" t="s">
        <v>21</v>
      </c>
      <c r="B75" s="24">
        <f>IF(B68=0,0,B70*100/B68)</f>
        <v>27.81443340293</v>
      </c>
      <c r="C75" s="24">
        <f>IF(C68=0,0,C70*100/C68)</f>
        <v>53.806988484646197</v>
      </c>
      <c r="D75" s="24">
        <f>IF(D68=0,0,D70*100/D68)</f>
        <v>27.587883709127819</v>
      </c>
      <c r="E75" s="24">
        <f>IF(E68=0,0,E70*100/E68)</f>
        <v>35.578033435987685</v>
      </c>
      <c r="F75" s="24">
        <f>IF(F68=0,0,F70*100/F68)</f>
        <v>38.633185816382628</v>
      </c>
      <c r="G75" s="24">
        <f>IF(G68=0,0,G70*100/G68)</f>
        <v>62.87366448525384</v>
      </c>
      <c r="H75" s="24">
        <f>IF(H68=0,0,H70*100/H68)</f>
        <v>60.585266821345705</v>
      </c>
      <c r="I75" s="24">
        <f>IF(I68=0,0,I70*100/I68)</f>
        <v>20.928907900661564</v>
      </c>
      <c r="J75" s="24">
        <f>IF(J68=0,0,J70*100/J68)</f>
        <v>27.004414958419407</v>
      </c>
      <c r="K75" s="24">
        <f>IF(K68=0,0,K70*100/K68)</f>
        <v>32.700250694230178</v>
      </c>
      <c r="L75" s="24">
        <f>IF(L68=0,0,L70*100/L68)</f>
        <v>0</v>
      </c>
      <c r="M75" s="24">
        <f>IF(M68=0,0,M70*100/M68)</f>
        <v>40.220885272288292</v>
      </c>
      <c r="N75" s="24">
        <f>IF(N68=0,0,N70*100/N68)</f>
        <v>0</v>
      </c>
      <c r="O75" s="24">
        <f>IF(O68=0,0,O70*100/O68)</f>
        <v>12.832551298478641</v>
      </c>
      <c r="P75" s="24">
        <f>IF(P68=0,0,P70*100/P68)</f>
        <v>17.633787483423877</v>
      </c>
      <c r="Q75" s="24">
        <f>IF(Q68=0,0,Q70*100/Q68)</f>
        <v>0.1203428887455065</v>
      </c>
      <c r="R75" s="24">
        <f>IF(R68=0,0,R70*100/R68)</f>
        <v>48.151195742327893</v>
      </c>
      <c r="S75" s="24">
        <f>IF(S68=0,0,S70*100/S68)</f>
        <v>36.490472673559822</v>
      </c>
      <c r="T75" s="24">
        <f>IF(T68=0,0,T70*100/T68)</f>
        <v>26.459939771811513</v>
      </c>
      <c r="U75" s="24">
        <f>IF(U68=0,0,U70*100/U68)</f>
        <v>55.409322332698679</v>
      </c>
      <c r="V75" s="24">
        <f>IF(V68=0,0,V70*100/V68)</f>
        <v>163.16469562281986</v>
      </c>
      <c r="W75" s="24">
        <f>IF(W68=0,0,W70*100/W68)</f>
        <v>62.317241268087749</v>
      </c>
      <c r="X75" s="24">
        <f>IF(X68=0,0,X70*100/X68)</f>
        <v>44.865128363034522</v>
      </c>
      <c r="Y75" s="24">
        <f>IF(Y68=0,0,Y70*100/Y68)</f>
        <v>0</v>
      </c>
      <c r="Z75" s="24">
        <f>IF(Z68=0,0,Z70*100/Z68)</f>
        <v>32.349286000896925</v>
      </c>
      <c r="AA75" s="24">
        <f>IF(AA68=0,0,AA70*100/AA68)</f>
        <v>0</v>
      </c>
      <c r="AB75" s="24">
        <f>IF(AB68=0,0,AB70*100/AB68)</f>
        <v>55.884389729159338</v>
      </c>
      <c r="AC75" s="24">
        <f>IF(AC68=0,0,AC70*100/AC68)</f>
        <v>90.839232961907229</v>
      </c>
      <c r="AD75" s="24">
        <f>IF(AD68=0,0,AD70*100/AD68)</f>
        <v>35.430124630231319</v>
      </c>
      <c r="AE75" s="11">
        <f>IF(AE68=0,0,AE70*100/AE68)</f>
        <v>0</v>
      </c>
    </row>
    <row r="76" spans="1:31" ht="13.5" x14ac:dyDescent="0.25">
      <c r="A76" s="14" t="s">
        <v>22</v>
      </c>
      <c r="B76" s="24">
        <f>IF(B69=0,0,B70*100/B69)</f>
        <v>27.81443340293</v>
      </c>
      <c r="C76" s="24">
        <f>IF(C69=0,0,C70*100/C69)</f>
        <v>53.806988484646197</v>
      </c>
      <c r="D76" s="24">
        <f>IF(D69=0,0,D70*100/D69)</f>
        <v>27.587883709127819</v>
      </c>
      <c r="E76" s="24">
        <f>IF(E69=0,0,E70*100/E69)</f>
        <v>35.578033435987685</v>
      </c>
      <c r="F76" s="24">
        <f>IF(F69=0,0,F70*100/F69)</f>
        <v>38.633185816382628</v>
      </c>
      <c r="G76" s="24">
        <f>IF(G69=0,0,G70*100/G69)</f>
        <v>62.87366448525384</v>
      </c>
      <c r="H76" s="24">
        <f>IF(H69=0,0,H70*100/H69)</f>
        <v>60.585266821345705</v>
      </c>
      <c r="I76" s="24">
        <f>IF(I69=0,0,I70*100/I69)</f>
        <v>20.928907900661564</v>
      </c>
      <c r="J76" s="24">
        <f>IF(J69=0,0,J70*100/J69)</f>
        <v>27.004414958419407</v>
      </c>
      <c r="K76" s="24">
        <f>IF(K69=0,0,K70*100/K69)</f>
        <v>32.700250694230178</v>
      </c>
      <c r="L76" s="24">
        <f>IF(L69=0,0,L70*100/L69)</f>
        <v>0</v>
      </c>
      <c r="M76" s="24">
        <f>IF(M69=0,0,M70*100/M69)</f>
        <v>40.220885272288292</v>
      </c>
      <c r="N76" s="24">
        <f>IF(N69=0,0,N70*100/N69)</f>
        <v>0</v>
      </c>
      <c r="O76" s="24">
        <f>IF(O69=0,0,O70*100/O69)</f>
        <v>12.832551298478641</v>
      </c>
      <c r="P76" s="24">
        <f>IF(P69=0,0,P70*100/P69)</f>
        <v>17.633787483423877</v>
      </c>
      <c r="Q76" s="24">
        <f>IF(Q69=0,0,Q70*100/Q69)</f>
        <v>0.1203428887455065</v>
      </c>
      <c r="R76" s="24">
        <f>IF(R69=0,0,R70*100/R69)</f>
        <v>48.151195742327893</v>
      </c>
      <c r="S76" s="24">
        <f>IF(S69=0,0,S70*100/S69)</f>
        <v>36.490472673559822</v>
      </c>
      <c r="T76" s="24">
        <f>IF(T69=0,0,T70*100/T69)</f>
        <v>26.459939771811513</v>
      </c>
      <c r="U76" s="24">
        <f>IF(U69=0,0,U70*100/U69)</f>
        <v>55.409322332698679</v>
      </c>
      <c r="V76" s="24">
        <f>IF(V69=0,0,V70*100/V69)</f>
        <v>163.16469562281986</v>
      </c>
      <c r="W76" s="24">
        <f>IF(W69=0,0,W70*100/W69)</f>
        <v>62.317241268087749</v>
      </c>
      <c r="X76" s="24">
        <f>IF(X69=0,0,X70*100/X69)</f>
        <v>44.865128363034522</v>
      </c>
      <c r="Y76" s="24">
        <f>IF(Y69=0,0,Y70*100/Y69)</f>
        <v>0</v>
      </c>
      <c r="Z76" s="24">
        <f>IF(Z69=0,0,Z70*100/Z69)</f>
        <v>32.349286000896925</v>
      </c>
      <c r="AA76" s="24">
        <f>IF(AA69=0,0,AA70*100/AA69)</f>
        <v>0</v>
      </c>
      <c r="AB76" s="24">
        <f>IF(AB69=0,0,AB70*100/AB69)</f>
        <v>55.884389729159338</v>
      </c>
      <c r="AC76" s="24">
        <f>IF(AC69=0,0,AC70*100/AC69)</f>
        <v>90.839232961907229</v>
      </c>
      <c r="AD76" s="24">
        <f>IF(AD69=0,0,AD70*100/AD69)</f>
        <v>35.430124630231319</v>
      </c>
      <c r="AE76" s="11">
        <f>IF(AE69=0,0,AE70*100/AE69)</f>
        <v>0</v>
      </c>
    </row>
    <row r="77" spans="1:31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7"/>
    </row>
    <row r="78" spans="1:31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7"/>
    </row>
    <row r="79" spans="1:31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10">
        <v>0</v>
      </c>
    </row>
    <row r="80" spans="1:31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10">
        <v>0</v>
      </c>
    </row>
    <row r="81" spans="1:31" ht="13.5" x14ac:dyDescent="0.25">
      <c r="A81" s="14" t="s">
        <v>37</v>
      </c>
      <c r="B81" s="22">
        <v>7655602466</v>
      </c>
      <c r="C81" s="22">
        <v>114336895</v>
      </c>
      <c r="D81" s="22">
        <v>131887430</v>
      </c>
      <c r="E81" s="22">
        <v>114243645</v>
      </c>
      <c r="F81" s="22">
        <v>270445317</v>
      </c>
      <c r="G81" s="22">
        <v>87721710</v>
      </c>
      <c r="H81" s="22">
        <v>15633033</v>
      </c>
      <c r="I81" s="22">
        <v>303647584</v>
      </c>
      <c r="J81" s="22">
        <v>376299431</v>
      </c>
      <c r="K81" s="22">
        <v>271583928</v>
      </c>
      <c r="L81" s="22">
        <v>236036147</v>
      </c>
      <c r="M81" s="22">
        <v>113914470</v>
      </c>
      <c r="N81" s="22">
        <v>644750</v>
      </c>
      <c r="O81" s="22">
        <v>300317709</v>
      </c>
      <c r="P81" s="22">
        <v>130057527</v>
      </c>
      <c r="Q81" s="22">
        <v>70830805</v>
      </c>
      <c r="R81" s="22">
        <v>43873418</v>
      </c>
      <c r="S81" s="22">
        <v>5624218</v>
      </c>
      <c r="T81" s="22">
        <v>75337167</v>
      </c>
      <c r="U81" s="22">
        <v>74644145</v>
      </c>
      <c r="V81" s="22">
        <v>183681459</v>
      </c>
      <c r="W81" s="22">
        <v>366950195</v>
      </c>
      <c r="X81" s="22">
        <v>198144724</v>
      </c>
      <c r="Y81" s="22">
        <v>281266174</v>
      </c>
      <c r="Z81" s="22">
        <v>347483947</v>
      </c>
      <c r="AA81" s="22">
        <v>39012727</v>
      </c>
      <c r="AB81" s="22">
        <v>11591310</v>
      </c>
      <c r="AC81" s="22">
        <v>27777856</v>
      </c>
      <c r="AD81" s="22">
        <v>172082019</v>
      </c>
      <c r="AE81" s="10">
        <v>669368</v>
      </c>
    </row>
    <row r="82" spans="1:31" ht="13.5" x14ac:dyDescent="0.25">
      <c r="A82" s="14" t="s">
        <v>38</v>
      </c>
      <c r="B82" s="22">
        <v>7814976304</v>
      </c>
      <c r="C82" s="22">
        <v>109565932</v>
      </c>
      <c r="D82" s="22">
        <v>138621919</v>
      </c>
      <c r="E82" s="22">
        <v>119902498</v>
      </c>
      <c r="F82" s="22">
        <v>273850928</v>
      </c>
      <c r="G82" s="22">
        <v>86589772</v>
      </c>
      <c r="H82" s="22">
        <v>13130581</v>
      </c>
      <c r="I82" s="22">
        <v>306219896</v>
      </c>
      <c r="J82" s="22">
        <v>410333542</v>
      </c>
      <c r="K82" s="22">
        <v>341521970</v>
      </c>
      <c r="L82" s="22">
        <v>215573689</v>
      </c>
      <c r="M82" s="22">
        <v>111569732</v>
      </c>
      <c r="N82" s="22">
        <v>751964</v>
      </c>
      <c r="O82" s="22">
        <v>287748663</v>
      </c>
      <c r="P82" s="22">
        <v>131517099</v>
      </c>
      <c r="Q82" s="22">
        <v>84127459</v>
      </c>
      <c r="R82" s="22">
        <v>44572555</v>
      </c>
      <c r="S82" s="22">
        <v>3066307</v>
      </c>
      <c r="T82" s="22">
        <v>67221200</v>
      </c>
      <c r="U82" s="22">
        <v>76320537</v>
      </c>
      <c r="V82" s="22">
        <v>174868562</v>
      </c>
      <c r="W82" s="22">
        <v>365833618</v>
      </c>
      <c r="X82" s="22">
        <v>239352661</v>
      </c>
      <c r="Y82" s="22">
        <v>305015843</v>
      </c>
      <c r="Z82" s="22">
        <v>361193544</v>
      </c>
      <c r="AA82" s="22">
        <v>39185059</v>
      </c>
      <c r="AB82" s="22">
        <v>11733360</v>
      </c>
      <c r="AC82" s="22">
        <v>25997863</v>
      </c>
      <c r="AD82" s="22">
        <v>162510061</v>
      </c>
      <c r="AE82" s="10">
        <v>0</v>
      </c>
    </row>
    <row r="83" spans="1:31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7"/>
    </row>
    <row r="84" spans="1:31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7"/>
    </row>
    <row r="85" spans="1:31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10">
        <v>0</v>
      </c>
    </row>
    <row r="86" spans="1:31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10">
        <v>0</v>
      </c>
    </row>
    <row r="87" spans="1:31" ht="13.5" x14ac:dyDescent="0.25">
      <c r="A87" s="14" t="s">
        <v>37</v>
      </c>
      <c r="B87" s="22">
        <v>-23975230</v>
      </c>
      <c r="C87" s="22">
        <v>65070780</v>
      </c>
      <c r="D87" s="22">
        <v>33103986</v>
      </c>
      <c r="E87" s="22">
        <v>0</v>
      </c>
      <c r="F87" s="22">
        <v>3320183</v>
      </c>
      <c r="G87" s="22">
        <v>39688827</v>
      </c>
      <c r="H87" s="22">
        <v>8675</v>
      </c>
      <c r="I87" s="22">
        <v>1048919</v>
      </c>
      <c r="J87" s="22">
        <v>67949569</v>
      </c>
      <c r="K87" s="22">
        <v>32695188</v>
      </c>
      <c r="L87" s="22">
        <v>-2000315</v>
      </c>
      <c r="M87" s="22">
        <v>616417</v>
      </c>
      <c r="N87" s="22">
        <v>0</v>
      </c>
      <c r="O87" s="22">
        <v>1979643</v>
      </c>
      <c r="P87" s="22">
        <v>5945644</v>
      </c>
      <c r="Q87" s="22">
        <v>0</v>
      </c>
      <c r="R87" s="22">
        <v>5988321</v>
      </c>
      <c r="S87" s="22">
        <v>2892778</v>
      </c>
      <c r="T87" s="22">
        <v>63138516</v>
      </c>
      <c r="U87" s="22">
        <v>30685463</v>
      </c>
      <c r="V87" s="22">
        <v>13331520</v>
      </c>
      <c r="W87" s="22">
        <v>67904242</v>
      </c>
      <c r="X87" s="22">
        <v>19973969</v>
      </c>
      <c r="Y87" s="22">
        <v>881009</v>
      </c>
      <c r="Z87" s="22">
        <v>3929480</v>
      </c>
      <c r="AA87" s="22">
        <v>498282</v>
      </c>
      <c r="AB87" s="22">
        <v>0</v>
      </c>
      <c r="AC87" s="22">
        <v>1398517</v>
      </c>
      <c r="AD87" s="22">
        <v>78337556</v>
      </c>
      <c r="AE87" s="10">
        <v>3993914</v>
      </c>
    </row>
    <row r="88" spans="1:31" ht="13.5" x14ac:dyDescent="0.25">
      <c r="A88" s="14" t="s">
        <v>38</v>
      </c>
      <c r="B88" s="22">
        <v>-21158226</v>
      </c>
      <c r="C88" s="22">
        <v>52896035</v>
      </c>
      <c r="D88" s="22">
        <v>55406512</v>
      </c>
      <c r="E88" s="22">
        <v>7999</v>
      </c>
      <c r="F88" s="22">
        <v>2906649</v>
      </c>
      <c r="G88" s="22">
        <v>15633821</v>
      </c>
      <c r="H88" s="22">
        <v>51081</v>
      </c>
      <c r="I88" s="22">
        <v>1731513</v>
      </c>
      <c r="J88" s="22">
        <v>181267553</v>
      </c>
      <c r="K88" s="22">
        <v>35438253</v>
      </c>
      <c r="L88" s="22">
        <v>368212</v>
      </c>
      <c r="M88" s="22">
        <v>954770</v>
      </c>
      <c r="N88" s="22">
        <v>0</v>
      </c>
      <c r="O88" s="22">
        <v>11972101</v>
      </c>
      <c r="P88" s="22">
        <v>5277728</v>
      </c>
      <c r="Q88" s="22">
        <v>0</v>
      </c>
      <c r="R88" s="22">
        <v>1288736</v>
      </c>
      <c r="S88" s="22">
        <v>1841461</v>
      </c>
      <c r="T88" s="22">
        <v>59000301</v>
      </c>
      <c r="U88" s="22">
        <v>34259334</v>
      </c>
      <c r="V88" s="22">
        <v>9154546</v>
      </c>
      <c r="W88" s="22">
        <v>75497450</v>
      </c>
      <c r="X88" s="22">
        <v>5696038</v>
      </c>
      <c r="Y88" s="22">
        <v>1222595</v>
      </c>
      <c r="Z88" s="22">
        <v>4901781</v>
      </c>
      <c r="AA88" s="22">
        <v>3555116</v>
      </c>
      <c r="AB88" s="22">
        <v>0</v>
      </c>
      <c r="AC88" s="22">
        <v>1991650</v>
      </c>
      <c r="AD88" s="22">
        <v>82011999</v>
      </c>
      <c r="AE88" s="10">
        <v>0</v>
      </c>
    </row>
    <row r="89" spans="1:31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7"/>
    </row>
    <row r="90" spans="1:31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7"/>
    </row>
    <row r="91" spans="1:31" ht="13.5" x14ac:dyDescent="0.25">
      <c r="A91" s="14" t="s">
        <v>41</v>
      </c>
      <c r="B91" s="22">
        <v>11032043073</v>
      </c>
      <c r="C91" s="22">
        <v>78375367</v>
      </c>
      <c r="D91" s="22">
        <v>9749887</v>
      </c>
      <c r="E91" s="22">
        <v>141744819</v>
      </c>
      <c r="F91" s="22">
        <v>664922794</v>
      </c>
      <c r="G91" s="22">
        <v>640204005</v>
      </c>
      <c r="H91" s="22">
        <v>325271714</v>
      </c>
      <c r="I91" s="22">
        <v>115305213</v>
      </c>
      <c r="J91" s="22">
        <v>122798566</v>
      </c>
      <c r="K91" s="22">
        <v>334083390</v>
      </c>
      <c r="L91" s="22">
        <v>23325446</v>
      </c>
      <c r="M91" s="22">
        <v>283054845</v>
      </c>
      <c r="N91" s="22">
        <v>766153639</v>
      </c>
      <c r="O91" s="22">
        <v>164089990</v>
      </c>
      <c r="P91" s="22">
        <v>612722603</v>
      </c>
      <c r="Q91" s="22">
        <v>109360796</v>
      </c>
      <c r="R91" s="22">
        <v>109782187</v>
      </c>
      <c r="S91" s="22">
        <v>41305468</v>
      </c>
      <c r="T91" s="22">
        <v>42487533</v>
      </c>
      <c r="U91" s="22">
        <v>246604426</v>
      </c>
      <c r="V91" s="22">
        <v>329707099</v>
      </c>
      <c r="W91" s="22">
        <v>785985613</v>
      </c>
      <c r="X91" s="22">
        <v>115963900</v>
      </c>
      <c r="Y91" s="22">
        <v>0</v>
      </c>
      <c r="Z91" s="22">
        <v>42330360</v>
      </c>
      <c r="AA91" s="22">
        <v>169743319</v>
      </c>
      <c r="AB91" s="22">
        <v>0</v>
      </c>
      <c r="AC91" s="22">
        <v>51936918</v>
      </c>
      <c r="AD91" s="22">
        <v>5723226</v>
      </c>
      <c r="AE91" s="10">
        <v>0</v>
      </c>
    </row>
    <row r="92" spans="1:31" ht="13.5" x14ac:dyDescent="0.25">
      <c r="A92" s="14" t="s">
        <v>42</v>
      </c>
      <c r="B92" s="22">
        <v>17176735708</v>
      </c>
      <c r="C92" s="22">
        <v>-147090590</v>
      </c>
      <c r="D92" s="22">
        <v>237789101</v>
      </c>
      <c r="E92" s="22">
        <v>-61792541</v>
      </c>
      <c r="F92" s="22">
        <v>678141856</v>
      </c>
      <c r="G92" s="22">
        <v>813029790</v>
      </c>
      <c r="H92" s="22">
        <v>495969658</v>
      </c>
      <c r="I92" s="22">
        <v>-3612156</v>
      </c>
      <c r="J92" s="22">
        <v>2614446969</v>
      </c>
      <c r="K92" s="22">
        <v>1494262731</v>
      </c>
      <c r="L92" s="22">
        <v>-116066192</v>
      </c>
      <c r="M92" s="22">
        <v>245830486</v>
      </c>
      <c r="N92" s="22">
        <v>163090812</v>
      </c>
      <c r="O92" s="22">
        <v>-27322781</v>
      </c>
      <c r="P92" s="22">
        <v>3049017</v>
      </c>
      <c r="Q92" s="22">
        <v>5118413</v>
      </c>
      <c r="R92" s="22">
        <v>272283761</v>
      </c>
      <c r="S92" s="22">
        <v>-7167039</v>
      </c>
      <c r="T92" s="22">
        <v>70395639</v>
      </c>
      <c r="U92" s="22">
        <v>539676857</v>
      </c>
      <c r="V92" s="22">
        <v>911268769</v>
      </c>
      <c r="W92" s="22">
        <v>1853924254</v>
      </c>
      <c r="X92" s="22">
        <v>200774195</v>
      </c>
      <c r="Y92" s="22">
        <v>148990</v>
      </c>
      <c r="Z92" s="22">
        <v>117630236</v>
      </c>
      <c r="AA92" s="22">
        <v>102782795</v>
      </c>
      <c r="AB92" s="22">
        <v>-59565</v>
      </c>
      <c r="AC92" s="22">
        <v>-586119</v>
      </c>
      <c r="AD92" s="22">
        <v>82799872</v>
      </c>
      <c r="AE92" s="10">
        <v>0</v>
      </c>
    </row>
    <row r="93" spans="1:31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7"/>
    </row>
    <row r="94" spans="1:31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10">
        <v>0</v>
      </c>
    </row>
    <row r="95" spans="1:31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18">
        <v>0</v>
      </c>
    </row>
  </sheetData>
  <mergeCells count="2">
    <mergeCell ref="A1:AE1"/>
    <mergeCell ref="B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5"/>
  <sheetViews>
    <sheetView workbookViewId="0">
      <selection sqref="A1:AN1"/>
    </sheetView>
  </sheetViews>
  <sheetFormatPr defaultRowHeight="12.75" x14ac:dyDescent="0.2"/>
  <cols>
    <col min="1" max="1" width="44.42578125" style="1" bestFit="1" customWidth="1"/>
    <col min="2" max="40" width="32" style="1" bestFit="1" customWidth="1"/>
    <col min="41" max="16384" width="9.140625" style="1"/>
  </cols>
  <sheetData>
    <row r="1" spans="1:40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29"/>
    </row>
    <row r="3" spans="1:40" ht="13.5" x14ac:dyDescent="0.25">
      <c r="A3" s="12"/>
      <c r="B3" s="28" t="s">
        <v>146</v>
      </c>
      <c r="C3" s="28" t="s">
        <v>145</v>
      </c>
      <c r="D3" s="28" t="s">
        <v>144</v>
      </c>
      <c r="E3" s="28" t="s">
        <v>143</v>
      </c>
      <c r="F3" s="28" t="s">
        <v>142</v>
      </c>
      <c r="G3" s="28" t="s">
        <v>141</v>
      </c>
      <c r="H3" s="28" t="s">
        <v>140</v>
      </c>
      <c r="I3" s="28" t="s">
        <v>139</v>
      </c>
      <c r="J3" s="28" t="s">
        <v>138</v>
      </c>
      <c r="K3" s="28" t="s">
        <v>137</v>
      </c>
      <c r="L3" s="28" t="s">
        <v>136</v>
      </c>
      <c r="M3" s="28" t="s">
        <v>135</v>
      </c>
      <c r="N3" s="28" t="s">
        <v>134</v>
      </c>
      <c r="O3" s="28" t="s">
        <v>133</v>
      </c>
      <c r="P3" s="28" t="s">
        <v>132</v>
      </c>
      <c r="Q3" s="28" t="s">
        <v>131</v>
      </c>
      <c r="R3" s="28" t="s">
        <v>130</v>
      </c>
      <c r="S3" s="28" t="s">
        <v>129</v>
      </c>
      <c r="T3" s="28" t="s">
        <v>128</v>
      </c>
      <c r="U3" s="28" t="s">
        <v>127</v>
      </c>
      <c r="V3" s="28" t="s">
        <v>126</v>
      </c>
      <c r="W3" s="28" t="s">
        <v>125</v>
      </c>
      <c r="X3" s="28" t="s">
        <v>124</v>
      </c>
      <c r="Y3" s="28" t="s">
        <v>123</v>
      </c>
      <c r="Z3" s="28" t="s">
        <v>122</v>
      </c>
      <c r="AA3" s="28" t="s">
        <v>121</v>
      </c>
      <c r="AB3" s="28" t="s">
        <v>120</v>
      </c>
      <c r="AC3" s="28" t="s">
        <v>119</v>
      </c>
      <c r="AD3" s="28" t="s">
        <v>118</v>
      </c>
      <c r="AE3" s="28" t="s">
        <v>117</v>
      </c>
      <c r="AF3" s="28" t="s">
        <v>116</v>
      </c>
      <c r="AG3" s="28" t="s">
        <v>115</v>
      </c>
      <c r="AH3" s="28" t="s">
        <v>114</v>
      </c>
      <c r="AI3" s="28" t="s">
        <v>113</v>
      </c>
      <c r="AJ3" s="28" t="s">
        <v>112</v>
      </c>
      <c r="AK3" s="28" t="s">
        <v>111</v>
      </c>
      <c r="AL3" s="28" t="s">
        <v>110</v>
      </c>
      <c r="AM3" s="28" t="s">
        <v>109</v>
      </c>
      <c r="AN3" s="5" t="s">
        <v>108</v>
      </c>
    </row>
    <row r="4" spans="1:40" ht="13.5" x14ac:dyDescent="0.25">
      <c r="A4" s="13"/>
      <c r="B4" s="27" t="s">
        <v>107</v>
      </c>
      <c r="C4" s="27" t="s">
        <v>106</v>
      </c>
      <c r="D4" s="27" t="s">
        <v>105</v>
      </c>
      <c r="E4" s="27" t="s">
        <v>104</v>
      </c>
      <c r="F4" s="27" t="s">
        <v>103</v>
      </c>
      <c r="G4" s="27" t="s">
        <v>102</v>
      </c>
      <c r="H4" s="27" t="s">
        <v>101</v>
      </c>
      <c r="I4" s="27" t="s">
        <v>100</v>
      </c>
      <c r="J4" s="27" t="s">
        <v>99</v>
      </c>
      <c r="K4" s="27" t="s">
        <v>98</v>
      </c>
      <c r="L4" s="27" t="s">
        <v>97</v>
      </c>
      <c r="M4" s="27" t="s">
        <v>96</v>
      </c>
      <c r="N4" s="27" t="s">
        <v>95</v>
      </c>
      <c r="O4" s="27" t="s">
        <v>94</v>
      </c>
      <c r="P4" s="27" t="s">
        <v>93</v>
      </c>
      <c r="Q4" s="27" t="s">
        <v>92</v>
      </c>
      <c r="R4" s="27" t="s">
        <v>91</v>
      </c>
      <c r="S4" s="27" t="s">
        <v>90</v>
      </c>
      <c r="T4" s="27" t="s">
        <v>89</v>
      </c>
      <c r="U4" s="27" t="s">
        <v>88</v>
      </c>
      <c r="V4" s="27" t="s">
        <v>87</v>
      </c>
      <c r="W4" s="27" t="s">
        <v>86</v>
      </c>
      <c r="X4" s="27" t="s">
        <v>85</v>
      </c>
      <c r="Y4" s="27" t="s">
        <v>84</v>
      </c>
      <c r="Z4" s="27" t="s">
        <v>83</v>
      </c>
      <c r="AA4" s="27" t="s">
        <v>82</v>
      </c>
      <c r="AB4" s="27" t="s">
        <v>81</v>
      </c>
      <c r="AC4" s="27" t="s">
        <v>80</v>
      </c>
      <c r="AD4" s="27" t="s">
        <v>79</v>
      </c>
      <c r="AE4" s="27" t="s">
        <v>78</v>
      </c>
      <c r="AF4" s="27" t="s">
        <v>77</v>
      </c>
      <c r="AG4" s="27" t="s">
        <v>76</v>
      </c>
      <c r="AH4" s="27" t="s">
        <v>75</v>
      </c>
      <c r="AI4" s="27" t="s">
        <v>74</v>
      </c>
      <c r="AJ4" s="27" t="s">
        <v>73</v>
      </c>
      <c r="AK4" s="27" t="s">
        <v>72</v>
      </c>
      <c r="AL4" s="27" t="s">
        <v>71</v>
      </c>
      <c r="AM4" s="27" t="s">
        <v>70</v>
      </c>
      <c r="AN4" s="6" t="s">
        <v>69</v>
      </c>
    </row>
    <row r="5" spans="1:40" ht="13.5" x14ac:dyDescent="0.25">
      <c r="A5" s="13"/>
      <c r="B5" s="27" t="s">
        <v>68</v>
      </c>
      <c r="C5" s="27" t="s">
        <v>67</v>
      </c>
      <c r="D5" s="27" t="s">
        <v>66</v>
      </c>
      <c r="E5" s="27" t="s">
        <v>65</v>
      </c>
      <c r="F5" s="27" t="s">
        <v>48</v>
      </c>
      <c r="G5" s="27" t="s">
        <v>46</v>
      </c>
      <c r="H5" s="27" t="s">
        <v>64</v>
      </c>
      <c r="I5" s="27" t="s">
        <v>48</v>
      </c>
      <c r="J5" s="27" t="s">
        <v>48</v>
      </c>
      <c r="K5" s="27" t="s">
        <v>63</v>
      </c>
      <c r="L5" s="27" t="s">
        <v>46</v>
      </c>
      <c r="M5" s="27" t="s">
        <v>48</v>
      </c>
      <c r="N5" s="27" t="s">
        <v>62</v>
      </c>
      <c r="O5" s="27" t="s">
        <v>46</v>
      </c>
      <c r="P5" s="27" t="s">
        <v>48</v>
      </c>
      <c r="Q5" s="27" t="s">
        <v>61</v>
      </c>
      <c r="R5" s="27" t="s">
        <v>60</v>
      </c>
      <c r="S5" s="27" t="s">
        <v>59</v>
      </c>
      <c r="T5" s="27" t="s">
        <v>58</v>
      </c>
      <c r="U5" s="27" t="s">
        <v>57</v>
      </c>
      <c r="V5" s="27" t="s">
        <v>48</v>
      </c>
      <c r="W5" s="27" t="s">
        <v>46</v>
      </c>
      <c r="X5" s="27" t="s">
        <v>56</v>
      </c>
      <c r="Y5" s="27" t="s">
        <v>55</v>
      </c>
      <c r="Z5" s="27" t="s">
        <v>46</v>
      </c>
      <c r="AA5" s="27" t="s">
        <v>48</v>
      </c>
      <c r="AB5" s="27" t="s">
        <v>54</v>
      </c>
      <c r="AC5" s="27" t="s">
        <v>53</v>
      </c>
      <c r="AD5" s="27" t="s">
        <v>52</v>
      </c>
      <c r="AE5" s="27" t="s">
        <v>51</v>
      </c>
      <c r="AF5" s="27" t="s">
        <v>46</v>
      </c>
      <c r="AG5" s="27" t="s">
        <v>46</v>
      </c>
      <c r="AH5" s="27" t="s">
        <v>50</v>
      </c>
      <c r="AI5" s="27" t="s">
        <v>49</v>
      </c>
      <c r="AJ5" s="27" t="s">
        <v>48</v>
      </c>
      <c r="AK5" s="27" t="s">
        <v>48</v>
      </c>
      <c r="AL5" s="27" t="s">
        <v>47</v>
      </c>
      <c r="AM5" s="27" t="s">
        <v>46</v>
      </c>
      <c r="AN5" s="6" t="s">
        <v>45</v>
      </c>
    </row>
    <row r="6" spans="1:40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7"/>
    </row>
    <row r="7" spans="1:40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8"/>
    </row>
    <row r="8" spans="1:40" ht="13.5" x14ac:dyDescent="0.25">
      <c r="A8" s="14" t="s">
        <v>4</v>
      </c>
      <c r="B8" s="25">
        <f>+B15</f>
        <v>6289309346</v>
      </c>
      <c r="C8" s="25">
        <f>+C15</f>
        <v>5651159858</v>
      </c>
      <c r="D8" s="25">
        <f>+D15</f>
        <v>368420069</v>
      </c>
      <c r="E8" s="25">
        <f>+E15</f>
        <v>199094774</v>
      </c>
      <c r="F8" s="25">
        <f>+F15</f>
        <v>395958694</v>
      </c>
      <c r="G8" s="25">
        <f>+G15</f>
        <v>348592824</v>
      </c>
      <c r="H8" s="25">
        <f>+H15</f>
        <v>582122133</v>
      </c>
      <c r="I8" s="25">
        <f>+I15</f>
        <v>649687837</v>
      </c>
      <c r="J8" s="25">
        <f>+J15</f>
        <v>108149790</v>
      </c>
      <c r="K8" s="25">
        <f>+K15</f>
        <v>53968269</v>
      </c>
      <c r="L8" s="25">
        <f>+L15</f>
        <v>286671350</v>
      </c>
      <c r="M8" s="25">
        <f>+M15</f>
        <v>358820113</v>
      </c>
      <c r="N8" s="25">
        <f>+N15</f>
        <v>88335811</v>
      </c>
      <c r="O8" s="25">
        <f>+O15</f>
        <v>167300177</v>
      </c>
      <c r="P8" s="25">
        <f>+P15</f>
        <v>118221056</v>
      </c>
      <c r="Q8" s="25">
        <f>+Q15</f>
        <v>302975637</v>
      </c>
      <c r="R8" s="25">
        <f>+R15</f>
        <v>1274822304</v>
      </c>
      <c r="S8" s="25">
        <f>+S15</f>
        <v>155578666</v>
      </c>
      <c r="T8" s="25">
        <f>+T15</f>
        <v>165970234</v>
      </c>
      <c r="U8" s="25">
        <f>+U15</f>
        <v>154638901</v>
      </c>
      <c r="V8" s="25">
        <f>+V15</f>
        <v>201802611</v>
      </c>
      <c r="W8" s="25">
        <f>+W15</f>
        <v>80726205</v>
      </c>
      <c r="X8" s="25">
        <f>+X15</f>
        <v>619482069</v>
      </c>
      <c r="Y8" s="25">
        <f>+Y15</f>
        <v>1012543759</v>
      </c>
      <c r="Z8" s="25">
        <f>+Z15</f>
        <v>218307990</v>
      </c>
      <c r="AA8" s="25">
        <f>+AA15</f>
        <v>198524453</v>
      </c>
      <c r="AB8" s="25">
        <f>+AB15</f>
        <v>205434309</v>
      </c>
      <c r="AC8" s="25">
        <f>+AC15</f>
        <v>328648173</v>
      </c>
      <c r="AD8" s="25">
        <f>+AD15</f>
        <v>326709557</v>
      </c>
      <c r="AE8" s="25">
        <f>+AE15</f>
        <v>143060049</v>
      </c>
      <c r="AF8" s="25">
        <f>+AF15</f>
        <v>615230887</v>
      </c>
      <c r="AG8" s="25">
        <f>+AG15</f>
        <v>301809319</v>
      </c>
      <c r="AH8" s="25">
        <f>+AH15</f>
        <v>1059902911</v>
      </c>
      <c r="AI8" s="25">
        <f>+AI15</f>
        <v>459408457</v>
      </c>
      <c r="AJ8" s="25">
        <f>+AJ15</f>
        <v>414749265</v>
      </c>
      <c r="AK8" s="25">
        <f>+AK15</f>
        <v>353180483</v>
      </c>
      <c r="AL8" s="25">
        <f>+AL15</f>
        <v>350689270</v>
      </c>
      <c r="AM8" s="25">
        <f>+AM15</f>
        <v>143753643</v>
      </c>
      <c r="AN8" s="9">
        <f>+AN15</f>
        <v>869850978</v>
      </c>
    </row>
    <row r="9" spans="1:40" ht="13.5" x14ac:dyDescent="0.25">
      <c r="A9" s="14" t="s">
        <v>5</v>
      </c>
      <c r="B9" s="25">
        <f>+B26</f>
        <v>6429909228</v>
      </c>
      <c r="C9" s="25">
        <f>+C26</f>
        <v>6920848889</v>
      </c>
      <c r="D9" s="25">
        <f>+D26</f>
        <v>404863562</v>
      </c>
      <c r="E9" s="25">
        <f>+E26</f>
        <v>231166513</v>
      </c>
      <c r="F9" s="25">
        <f>+F26</f>
        <v>297067689</v>
      </c>
      <c r="G9" s="25">
        <f>+G26</f>
        <v>311102331</v>
      </c>
      <c r="H9" s="25">
        <f>+H26</f>
        <v>502096311</v>
      </c>
      <c r="I9" s="25">
        <f>+I26</f>
        <v>610584295</v>
      </c>
      <c r="J9" s="25">
        <f>+J26</f>
        <v>79286963</v>
      </c>
      <c r="K9" s="25">
        <f>+K26</f>
        <v>80499701</v>
      </c>
      <c r="L9" s="25">
        <f>+L26</f>
        <v>174948846</v>
      </c>
      <c r="M9" s="25">
        <f>+M26</f>
        <v>258505394</v>
      </c>
      <c r="N9" s="25">
        <f>+N26</f>
        <v>65120013</v>
      </c>
      <c r="O9" s="25">
        <f>+O26</f>
        <v>128969189</v>
      </c>
      <c r="P9" s="25">
        <f>+P26</f>
        <v>114973463</v>
      </c>
      <c r="Q9" s="25">
        <f>+Q26</f>
        <v>205983466</v>
      </c>
      <c r="R9" s="25">
        <f>+R26</f>
        <v>612535022</v>
      </c>
      <c r="S9" s="25">
        <f>+S26</f>
        <v>108643970</v>
      </c>
      <c r="T9" s="25">
        <f>+T26</f>
        <v>99229295</v>
      </c>
      <c r="U9" s="25">
        <f>+U26</f>
        <v>135520631</v>
      </c>
      <c r="V9" s="25">
        <f>+V26</f>
        <v>160613874</v>
      </c>
      <c r="W9" s="25">
        <f>+W26</f>
        <v>59408276</v>
      </c>
      <c r="X9" s="25">
        <f>+X26</f>
        <v>595944571</v>
      </c>
      <c r="Y9" s="25">
        <f>+Y26</f>
        <v>777919731</v>
      </c>
      <c r="Z9" s="25">
        <f>+Z26</f>
        <v>190461144</v>
      </c>
      <c r="AA9" s="25">
        <f>+AA26</f>
        <v>140847126</v>
      </c>
      <c r="AB9" s="25">
        <f>+AB26</f>
        <v>79642278</v>
      </c>
      <c r="AC9" s="25">
        <f>+AC26</f>
        <v>321140364</v>
      </c>
      <c r="AD9" s="25">
        <f>+AD26</f>
        <v>247261982</v>
      </c>
      <c r="AE9" s="25">
        <f>+AE26</f>
        <v>159716362</v>
      </c>
      <c r="AF9" s="25">
        <f>+AF26</f>
        <v>348524316</v>
      </c>
      <c r="AG9" s="25">
        <f>+AG26</f>
        <v>253881690</v>
      </c>
      <c r="AH9" s="25">
        <f>+AH26</f>
        <v>875664759</v>
      </c>
      <c r="AI9" s="25">
        <f>+AI26</f>
        <v>596398508</v>
      </c>
      <c r="AJ9" s="25">
        <f>+AJ26</f>
        <v>363334876</v>
      </c>
      <c r="AK9" s="25">
        <f>+AK26</f>
        <v>287467661</v>
      </c>
      <c r="AL9" s="25">
        <f>+AL26</f>
        <v>281675484</v>
      </c>
      <c r="AM9" s="25">
        <f>+AM26</f>
        <v>125737087</v>
      </c>
      <c r="AN9" s="9">
        <f>+AN26</f>
        <v>768118496</v>
      </c>
    </row>
    <row r="10" spans="1:40" ht="13.5" x14ac:dyDescent="0.25">
      <c r="A10" s="14" t="s">
        <v>6</v>
      </c>
      <c r="B10" s="25">
        <f>+B8-B9</f>
        <v>-140599882</v>
      </c>
      <c r="C10" s="25">
        <f>+C8-C9</f>
        <v>-1269689031</v>
      </c>
      <c r="D10" s="25">
        <f>+D8-D9</f>
        <v>-36443493</v>
      </c>
      <c r="E10" s="25">
        <f>+E8-E9</f>
        <v>-32071739</v>
      </c>
      <c r="F10" s="25">
        <f>+F8-F9</f>
        <v>98891005</v>
      </c>
      <c r="G10" s="25">
        <f>+G8-G9</f>
        <v>37490493</v>
      </c>
      <c r="H10" s="25">
        <f>+H8-H9</f>
        <v>80025822</v>
      </c>
      <c r="I10" s="25">
        <f>+I8-I9</f>
        <v>39103542</v>
      </c>
      <c r="J10" s="25">
        <f>+J8-J9</f>
        <v>28862827</v>
      </c>
      <c r="K10" s="25">
        <f>+K8-K9</f>
        <v>-26531432</v>
      </c>
      <c r="L10" s="25">
        <f>+L8-L9</f>
        <v>111722504</v>
      </c>
      <c r="M10" s="25">
        <f>+M8-M9</f>
        <v>100314719</v>
      </c>
      <c r="N10" s="25">
        <f>+N8-N9</f>
        <v>23215798</v>
      </c>
      <c r="O10" s="25">
        <f>+O8-O9</f>
        <v>38330988</v>
      </c>
      <c r="P10" s="25">
        <f>+P8-P9</f>
        <v>3247593</v>
      </c>
      <c r="Q10" s="25">
        <f>+Q8-Q9</f>
        <v>96992171</v>
      </c>
      <c r="R10" s="25">
        <f>+R8-R9</f>
        <v>662287282</v>
      </c>
      <c r="S10" s="25">
        <f>+S8-S9</f>
        <v>46934696</v>
      </c>
      <c r="T10" s="25">
        <f>+T8-T9</f>
        <v>66740939</v>
      </c>
      <c r="U10" s="25">
        <f>+U8-U9</f>
        <v>19118270</v>
      </c>
      <c r="V10" s="25">
        <f>+V8-V9</f>
        <v>41188737</v>
      </c>
      <c r="W10" s="25">
        <f>+W8-W9</f>
        <v>21317929</v>
      </c>
      <c r="X10" s="25">
        <f>+X8-X9</f>
        <v>23537498</v>
      </c>
      <c r="Y10" s="25">
        <f>+Y8-Y9</f>
        <v>234624028</v>
      </c>
      <c r="Z10" s="25">
        <f>+Z8-Z9</f>
        <v>27846846</v>
      </c>
      <c r="AA10" s="25">
        <f>+AA8-AA9</f>
        <v>57677327</v>
      </c>
      <c r="AB10" s="25">
        <f>+AB8-AB9</f>
        <v>125792031</v>
      </c>
      <c r="AC10" s="25">
        <f>+AC8-AC9</f>
        <v>7507809</v>
      </c>
      <c r="AD10" s="25">
        <f>+AD8-AD9</f>
        <v>79447575</v>
      </c>
      <c r="AE10" s="25">
        <f>+AE8-AE9</f>
        <v>-16656313</v>
      </c>
      <c r="AF10" s="25">
        <f>+AF8-AF9</f>
        <v>266706571</v>
      </c>
      <c r="AG10" s="25">
        <f>+AG8-AG9</f>
        <v>47927629</v>
      </c>
      <c r="AH10" s="25">
        <f>+AH8-AH9</f>
        <v>184238152</v>
      </c>
      <c r="AI10" s="25">
        <f>+AI8-AI9</f>
        <v>-136990051</v>
      </c>
      <c r="AJ10" s="25">
        <f>+AJ8-AJ9</f>
        <v>51414389</v>
      </c>
      <c r="AK10" s="25">
        <f>+AK8-AK9</f>
        <v>65712822</v>
      </c>
      <c r="AL10" s="25">
        <f>+AL8-AL9</f>
        <v>69013786</v>
      </c>
      <c r="AM10" s="25">
        <f>+AM8-AM9</f>
        <v>18016556</v>
      </c>
      <c r="AN10" s="9">
        <f>+AN8-AN9</f>
        <v>101732482</v>
      </c>
    </row>
    <row r="11" spans="1:40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7"/>
    </row>
    <row r="12" spans="1:40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"/>
    </row>
    <row r="13" spans="1:40" ht="13.5" x14ac:dyDescent="0.25">
      <c r="A13" s="14" t="s">
        <v>9</v>
      </c>
      <c r="B13" s="22">
        <v>10037703240</v>
      </c>
      <c r="C13" s="22">
        <v>14347854410</v>
      </c>
      <c r="D13" s="22">
        <v>626301770</v>
      </c>
      <c r="E13" s="22">
        <v>323350223</v>
      </c>
      <c r="F13" s="22">
        <v>656907168</v>
      </c>
      <c r="G13" s="22">
        <v>547607146</v>
      </c>
      <c r="H13" s="22">
        <v>286474031</v>
      </c>
      <c r="I13" s="22">
        <v>1026412416</v>
      </c>
      <c r="J13" s="22">
        <v>171326758</v>
      </c>
      <c r="K13" s="22">
        <v>167729552</v>
      </c>
      <c r="L13" s="22">
        <v>389518393</v>
      </c>
      <c r="M13" s="22">
        <v>555698096</v>
      </c>
      <c r="N13" s="22">
        <v>122028968</v>
      </c>
      <c r="O13" s="22">
        <v>253331686</v>
      </c>
      <c r="P13" s="22">
        <v>187757399</v>
      </c>
      <c r="Q13" s="22">
        <v>453610758</v>
      </c>
      <c r="R13" s="22">
        <v>2318885340</v>
      </c>
      <c r="S13" s="22">
        <v>348004501</v>
      </c>
      <c r="T13" s="22">
        <v>269200029</v>
      </c>
      <c r="U13" s="22">
        <v>247307765</v>
      </c>
      <c r="V13" s="22">
        <v>261765435</v>
      </c>
      <c r="W13" s="22">
        <v>167227849</v>
      </c>
      <c r="X13" s="22">
        <v>987128222</v>
      </c>
      <c r="Y13" s="22">
        <v>1779087106</v>
      </c>
      <c r="Z13" s="22">
        <v>437378610</v>
      </c>
      <c r="AA13" s="22">
        <v>353061728</v>
      </c>
      <c r="AB13" s="22">
        <v>303323561</v>
      </c>
      <c r="AC13" s="22">
        <v>905118221</v>
      </c>
      <c r="AD13" s="22">
        <v>532100212</v>
      </c>
      <c r="AE13" s="22">
        <v>341068696</v>
      </c>
      <c r="AF13" s="22">
        <v>463996056</v>
      </c>
      <c r="AG13" s="22">
        <v>331904669</v>
      </c>
      <c r="AH13" s="22">
        <v>1623456079</v>
      </c>
      <c r="AI13" s="22">
        <v>2903673577</v>
      </c>
      <c r="AJ13" s="22">
        <v>620619672</v>
      </c>
      <c r="AK13" s="22">
        <v>515641062</v>
      </c>
      <c r="AL13" s="22">
        <v>507759060</v>
      </c>
      <c r="AM13" s="22">
        <v>301359989</v>
      </c>
      <c r="AN13" s="10">
        <v>1353456235</v>
      </c>
    </row>
    <row r="14" spans="1:40" ht="13.5" x14ac:dyDescent="0.25">
      <c r="A14" s="14" t="s">
        <v>10</v>
      </c>
      <c r="B14" s="22">
        <v>10130277428</v>
      </c>
      <c r="C14" s="22">
        <v>15319595280</v>
      </c>
      <c r="D14" s="22">
        <v>626301770</v>
      </c>
      <c r="E14" s="22">
        <v>331451021</v>
      </c>
      <c r="F14" s="22">
        <v>664726977</v>
      </c>
      <c r="G14" s="22">
        <v>615507520</v>
      </c>
      <c r="H14" s="22">
        <v>286474031</v>
      </c>
      <c r="I14" s="22">
        <v>1064503536</v>
      </c>
      <c r="J14" s="22">
        <v>197958271</v>
      </c>
      <c r="K14" s="22">
        <v>187576052</v>
      </c>
      <c r="L14" s="22">
        <v>389518393</v>
      </c>
      <c r="M14" s="22">
        <v>602030285</v>
      </c>
      <c r="N14" s="22">
        <v>129380587</v>
      </c>
      <c r="O14" s="22">
        <v>262912556</v>
      </c>
      <c r="P14" s="22">
        <v>193610640</v>
      </c>
      <c r="Q14" s="22">
        <v>453610758</v>
      </c>
      <c r="R14" s="22">
        <v>0</v>
      </c>
      <c r="S14" s="22">
        <v>346162468</v>
      </c>
      <c r="T14" s="22">
        <v>281749936</v>
      </c>
      <c r="U14" s="22">
        <v>258685268</v>
      </c>
      <c r="V14" s="22">
        <v>335337969</v>
      </c>
      <c r="W14" s="22">
        <v>167227849</v>
      </c>
      <c r="X14" s="22">
        <v>1039372191</v>
      </c>
      <c r="Y14" s="22">
        <v>2034073886</v>
      </c>
      <c r="Z14" s="22">
        <v>457339404</v>
      </c>
      <c r="AA14" s="22">
        <v>369129162</v>
      </c>
      <c r="AB14" s="22">
        <v>368977819</v>
      </c>
      <c r="AC14" s="22">
        <v>905217014</v>
      </c>
      <c r="AD14" s="22">
        <v>688860462</v>
      </c>
      <c r="AE14" s="22">
        <v>350921495</v>
      </c>
      <c r="AF14" s="22">
        <v>484593666</v>
      </c>
      <c r="AG14" s="22">
        <v>350749129</v>
      </c>
      <c r="AH14" s="22">
        <v>1567489596</v>
      </c>
      <c r="AI14" s="22">
        <v>2485467214</v>
      </c>
      <c r="AJ14" s="22">
        <v>638348379</v>
      </c>
      <c r="AK14" s="22">
        <v>523299233</v>
      </c>
      <c r="AL14" s="22">
        <v>576188632</v>
      </c>
      <c r="AM14" s="22">
        <v>325209988</v>
      </c>
      <c r="AN14" s="10">
        <v>1539147466</v>
      </c>
    </row>
    <row r="15" spans="1:40" ht="13.5" x14ac:dyDescent="0.25">
      <c r="A15" s="14" t="s">
        <v>11</v>
      </c>
      <c r="B15" s="22">
        <v>6289309346</v>
      </c>
      <c r="C15" s="22">
        <v>5651159858</v>
      </c>
      <c r="D15" s="22">
        <v>368420069</v>
      </c>
      <c r="E15" s="22">
        <v>199094774</v>
      </c>
      <c r="F15" s="22">
        <v>395958694</v>
      </c>
      <c r="G15" s="22">
        <v>348592824</v>
      </c>
      <c r="H15" s="22">
        <v>582122133</v>
      </c>
      <c r="I15" s="22">
        <v>649687837</v>
      </c>
      <c r="J15" s="22">
        <v>108149790</v>
      </c>
      <c r="K15" s="22">
        <v>53968269</v>
      </c>
      <c r="L15" s="22">
        <v>286671350</v>
      </c>
      <c r="M15" s="22">
        <v>358820113</v>
      </c>
      <c r="N15" s="22">
        <v>88335811</v>
      </c>
      <c r="O15" s="22">
        <v>167300177</v>
      </c>
      <c r="P15" s="22">
        <v>118221056</v>
      </c>
      <c r="Q15" s="22">
        <v>302975637</v>
      </c>
      <c r="R15" s="22">
        <v>1274822304</v>
      </c>
      <c r="S15" s="22">
        <v>155578666</v>
      </c>
      <c r="T15" s="22">
        <v>165970234</v>
      </c>
      <c r="U15" s="22">
        <v>154638901</v>
      </c>
      <c r="V15" s="22">
        <v>201802611</v>
      </c>
      <c r="W15" s="22">
        <v>80726205</v>
      </c>
      <c r="X15" s="22">
        <v>619482069</v>
      </c>
      <c r="Y15" s="22">
        <v>1012543759</v>
      </c>
      <c r="Z15" s="22">
        <v>218307990</v>
      </c>
      <c r="AA15" s="22">
        <v>198524453</v>
      </c>
      <c r="AB15" s="22">
        <v>205434309</v>
      </c>
      <c r="AC15" s="22">
        <v>328648173</v>
      </c>
      <c r="AD15" s="22">
        <v>326709557</v>
      </c>
      <c r="AE15" s="22">
        <v>143060049</v>
      </c>
      <c r="AF15" s="22">
        <v>615230887</v>
      </c>
      <c r="AG15" s="22">
        <v>301809319</v>
      </c>
      <c r="AH15" s="22">
        <v>1059902911</v>
      </c>
      <c r="AI15" s="22">
        <v>459408457</v>
      </c>
      <c r="AJ15" s="22">
        <v>414749265</v>
      </c>
      <c r="AK15" s="22">
        <v>353180483</v>
      </c>
      <c r="AL15" s="22">
        <v>350689270</v>
      </c>
      <c r="AM15" s="22">
        <v>143753643</v>
      </c>
      <c r="AN15" s="10">
        <v>869850978</v>
      </c>
    </row>
    <row r="16" spans="1:40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7"/>
    </row>
    <row r="17" spans="1:40" ht="13.5" x14ac:dyDescent="0.25">
      <c r="A17" s="14" t="s">
        <v>12</v>
      </c>
      <c r="B17" s="25">
        <f>+B14-B13</f>
        <v>92574188</v>
      </c>
      <c r="C17" s="25">
        <f>+C14-C13</f>
        <v>971740870</v>
      </c>
      <c r="D17" s="25">
        <f>+D14-D13</f>
        <v>0</v>
      </c>
      <c r="E17" s="25">
        <f>+E14-E13</f>
        <v>8100798</v>
      </c>
      <c r="F17" s="25">
        <f>+F14-F13</f>
        <v>7819809</v>
      </c>
      <c r="G17" s="25">
        <f>+G14-G13</f>
        <v>67900374</v>
      </c>
      <c r="H17" s="25">
        <f>+H14-H13</f>
        <v>0</v>
      </c>
      <c r="I17" s="25">
        <f>+I14-I13</f>
        <v>38091120</v>
      </c>
      <c r="J17" s="25">
        <f>+J14-J13</f>
        <v>26631513</v>
      </c>
      <c r="K17" s="25">
        <f>+K14-K13</f>
        <v>19846500</v>
      </c>
      <c r="L17" s="25">
        <f>+L14-L13</f>
        <v>0</v>
      </c>
      <c r="M17" s="25">
        <f>+M14-M13</f>
        <v>46332189</v>
      </c>
      <c r="N17" s="25">
        <f>+N14-N13</f>
        <v>7351619</v>
      </c>
      <c r="O17" s="25">
        <f>+O14-O13</f>
        <v>9580870</v>
      </c>
      <c r="P17" s="25">
        <f>+P14-P13</f>
        <v>5853241</v>
      </c>
      <c r="Q17" s="25">
        <f>+Q14-Q13</f>
        <v>0</v>
      </c>
      <c r="R17" s="25">
        <f>+R14-R13</f>
        <v>-2318885340</v>
      </c>
      <c r="S17" s="25">
        <f>+S14-S13</f>
        <v>-1842033</v>
      </c>
      <c r="T17" s="25">
        <f>+T14-T13</f>
        <v>12549907</v>
      </c>
      <c r="U17" s="25">
        <f>+U14-U13</f>
        <v>11377503</v>
      </c>
      <c r="V17" s="25">
        <f>+V14-V13</f>
        <v>73572534</v>
      </c>
      <c r="W17" s="25">
        <f>+W14-W13</f>
        <v>0</v>
      </c>
      <c r="X17" s="25">
        <f>+X14-X13</f>
        <v>52243969</v>
      </c>
      <c r="Y17" s="25">
        <f>+Y14-Y13</f>
        <v>254986780</v>
      </c>
      <c r="Z17" s="25">
        <f>+Z14-Z13</f>
        <v>19960794</v>
      </c>
      <c r="AA17" s="25">
        <f>+AA14-AA13</f>
        <v>16067434</v>
      </c>
      <c r="AB17" s="25">
        <f>+AB14-AB13</f>
        <v>65654258</v>
      </c>
      <c r="AC17" s="25">
        <f>+AC14-AC13</f>
        <v>98793</v>
      </c>
      <c r="AD17" s="25">
        <f>+AD14-AD13</f>
        <v>156760250</v>
      </c>
      <c r="AE17" s="25">
        <f>+AE14-AE13</f>
        <v>9852799</v>
      </c>
      <c r="AF17" s="25">
        <f>+AF14-AF13</f>
        <v>20597610</v>
      </c>
      <c r="AG17" s="25">
        <f>+AG14-AG13</f>
        <v>18844460</v>
      </c>
      <c r="AH17" s="25">
        <f>+AH14-AH13</f>
        <v>-55966483</v>
      </c>
      <c r="AI17" s="25">
        <f>+AI14-AI13</f>
        <v>-418206363</v>
      </c>
      <c r="AJ17" s="25">
        <f>+AJ14-AJ13</f>
        <v>17728707</v>
      </c>
      <c r="AK17" s="25">
        <f>+AK14-AK13</f>
        <v>7658171</v>
      </c>
      <c r="AL17" s="25">
        <f>+AL14-AL13</f>
        <v>68429572</v>
      </c>
      <c r="AM17" s="25">
        <f>+AM14-AM13</f>
        <v>23849999</v>
      </c>
      <c r="AN17" s="9">
        <f>+AN14-AN13</f>
        <v>185691231</v>
      </c>
    </row>
    <row r="18" spans="1:40" ht="13.5" x14ac:dyDescent="0.25">
      <c r="A18" s="14" t="s">
        <v>13</v>
      </c>
      <c r="B18" s="25">
        <f>+B15-B13</f>
        <v>-3748393894</v>
      </c>
      <c r="C18" s="25">
        <f>+C15-C13</f>
        <v>-8696694552</v>
      </c>
      <c r="D18" s="25">
        <f>+D15-D13</f>
        <v>-257881701</v>
      </c>
      <c r="E18" s="25">
        <f>+E15-E13</f>
        <v>-124255449</v>
      </c>
      <c r="F18" s="25">
        <f>+F15-F13</f>
        <v>-260948474</v>
      </c>
      <c r="G18" s="25">
        <f>+G15-G13</f>
        <v>-199014322</v>
      </c>
      <c r="H18" s="25">
        <f>+H15-H13</f>
        <v>295648102</v>
      </c>
      <c r="I18" s="25">
        <f>+I15-I13</f>
        <v>-376724579</v>
      </c>
      <c r="J18" s="25">
        <f>+J15-J13</f>
        <v>-63176968</v>
      </c>
      <c r="K18" s="25">
        <f>+K15-K13</f>
        <v>-113761283</v>
      </c>
      <c r="L18" s="25">
        <f>+L15-L13</f>
        <v>-102847043</v>
      </c>
      <c r="M18" s="25">
        <f>+M15-M13</f>
        <v>-196877983</v>
      </c>
      <c r="N18" s="25">
        <f>+N15-N13</f>
        <v>-33693157</v>
      </c>
      <c r="O18" s="25">
        <f>+O15-O13</f>
        <v>-86031509</v>
      </c>
      <c r="P18" s="25">
        <f>+P15-P13</f>
        <v>-69536343</v>
      </c>
      <c r="Q18" s="25">
        <f>+Q15-Q13</f>
        <v>-150635121</v>
      </c>
      <c r="R18" s="25">
        <f>+R15-R13</f>
        <v>-1044063036</v>
      </c>
      <c r="S18" s="25">
        <f>+S15-S13</f>
        <v>-192425835</v>
      </c>
      <c r="T18" s="25">
        <f>+T15-T13</f>
        <v>-103229795</v>
      </c>
      <c r="U18" s="25">
        <f>+U15-U13</f>
        <v>-92668864</v>
      </c>
      <c r="V18" s="25">
        <f>+V15-V13</f>
        <v>-59962824</v>
      </c>
      <c r="W18" s="25">
        <f>+W15-W13</f>
        <v>-86501644</v>
      </c>
      <c r="X18" s="25">
        <f>+X15-X13</f>
        <v>-367646153</v>
      </c>
      <c r="Y18" s="25">
        <f>+Y15-Y13</f>
        <v>-766543347</v>
      </c>
      <c r="Z18" s="25">
        <f>+Z15-Z13</f>
        <v>-219070620</v>
      </c>
      <c r="AA18" s="25">
        <f>+AA15-AA13</f>
        <v>-154537275</v>
      </c>
      <c r="AB18" s="25">
        <f>+AB15-AB13</f>
        <v>-97889252</v>
      </c>
      <c r="AC18" s="25">
        <f>+AC15-AC13</f>
        <v>-576470048</v>
      </c>
      <c r="AD18" s="25">
        <f>+AD15-AD13</f>
        <v>-205390655</v>
      </c>
      <c r="AE18" s="25">
        <f>+AE15-AE13</f>
        <v>-198008647</v>
      </c>
      <c r="AF18" s="25">
        <f>+AF15-AF13</f>
        <v>151234831</v>
      </c>
      <c r="AG18" s="25">
        <f>+AG15-AG13</f>
        <v>-30095350</v>
      </c>
      <c r="AH18" s="25">
        <f>+AH15-AH13</f>
        <v>-563553168</v>
      </c>
      <c r="AI18" s="25">
        <f>+AI15-AI13</f>
        <v>-2444265120</v>
      </c>
      <c r="AJ18" s="25">
        <f>+AJ15-AJ13</f>
        <v>-205870407</v>
      </c>
      <c r="AK18" s="25">
        <f>+AK15-AK13</f>
        <v>-162460579</v>
      </c>
      <c r="AL18" s="25">
        <f>+AL15-AL13</f>
        <v>-157069790</v>
      </c>
      <c r="AM18" s="25">
        <f>+AM15-AM13</f>
        <v>-157606346</v>
      </c>
      <c r="AN18" s="9">
        <f>+AN15-AN13</f>
        <v>-483605257</v>
      </c>
    </row>
    <row r="19" spans="1:40" ht="13.5" x14ac:dyDescent="0.25">
      <c r="A19" s="14" t="s">
        <v>14</v>
      </c>
      <c r="B19" s="25">
        <f>+B15-B14</f>
        <v>-3840968082</v>
      </c>
      <c r="C19" s="25">
        <f>+C15-C14</f>
        <v>-9668435422</v>
      </c>
      <c r="D19" s="25">
        <f>+D15-D14</f>
        <v>-257881701</v>
      </c>
      <c r="E19" s="25">
        <f>+E15-E14</f>
        <v>-132356247</v>
      </c>
      <c r="F19" s="25">
        <f>+F15-F14</f>
        <v>-268768283</v>
      </c>
      <c r="G19" s="25">
        <f>+G15-G14</f>
        <v>-266914696</v>
      </c>
      <c r="H19" s="25">
        <f>+H15-H14</f>
        <v>295648102</v>
      </c>
      <c r="I19" s="25">
        <f>+I15-I14</f>
        <v>-414815699</v>
      </c>
      <c r="J19" s="25">
        <f>+J15-J14</f>
        <v>-89808481</v>
      </c>
      <c r="K19" s="25">
        <f>+K15-K14</f>
        <v>-133607783</v>
      </c>
      <c r="L19" s="25">
        <f>+L15-L14</f>
        <v>-102847043</v>
      </c>
      <c r="M19" s="25">
        <f>+M15-M14</f>
        <v>-243210172</v>
      </c>
      <c r="N19" s="25">
        <f>+N15-N14</f>
        <v>-41044776</v>
      </c>
      <c r="O19" s="25">
        <f>+O15-O14</f>
        <v>-95612379</v>
      </c>
      <c r="P19" s="25">
        <f>+P15-P14</f>
        <v>-75389584</v>
      </c>
      <c r="Q19" s="25">
        <f>+Q15-Q14</f>
        <v>-150635121</v>
      </c>
      <c r="R19" s="25">
        <f>+R15-R14</f>
        <v>1274822304</v>
      </c>
      <c r="S19" s="25">
        <f>+S15-S14</f>
        <v>-190583802</v>
      </c>
      <c r="T19" s="25">
        <f>+T15-T14</f>
        <v>-115779702</v>
      </c>
      <c r="U19" s="25">
        <f>+U15-U14</f>
        <v>-104046367</v>
      </c>
      <c r="V19" s="25">
        <f>+V15-V14</f>
        <v>-133535358</v>
      </c>
      <c r="W19" s="25">
        <f>+W15-W14</f>
        <v>-86501644</v>
      </c>
      <c r="X19" s="25">
        <f>+X15-X14</f>
        <v>-419890122</v>
      </c>
      <c r="Y19" s="25">
        <f>+Y15-Y14</f>
        <v>-1021530127</v>
      </c>
      <c r="Z19" s="25">
        <f>+Z15-Z14</f>
        <v>-239031414</v>
      </c>
      <c r="AA19" s="25">
        <f>+AA15-AA14</f>
        <v>-170604709</v>
      </c>
      <c r="AB19" s="25">
        <f>+AB15-AB14</f>
        <v>-163543510</v>
      </c>
      <c r="AC19" s="25">
        <f>+AC15-AC14</f>
        <v>-576568841</v>
      </c>
      <c r="AD19" s="25">
        <f>+AD15-AD14</f>
        <v>-362150905</v>
      </c>
      <c r="AE19" s="25">
        <f>+AE15-AE14</f>
        <v>-207861446</v>
      </c>
      <c r="AF19" s="25">
        <f>+AF15-AF14</f>
        <v>130637221</v>
      </c>
      <c r="AG19" s="25">
        <f>+AG15-AG14</f>
        <v>-48939810</v>
      </c>
      <c r="AH19" s="25">
        <f>+AH15-AH14</f>
        <v>-507586685</v>
      </c>
      <c r="AI19" s="25">
        <f>+AI15-AI14</f>
        <v>-2026058757</v>
      </c>
      <c r="AJ19" s="25">
        <f>+AJ15-AJ14</f>
        <v>-223599114</v>
      </c>
      <c r="AK19" s="25">
        <f>+AK15-AK14</f>
        <v>-170118750</v>
      </c>
      <c r="AL19" s="25">
        <f>+AL15-AL14</f>
        <v>-225499362</v>
      </c>
      <c r="AM19" s="25">
        <f>+AM15-AM14</f>
        <v>-181456345</v>
      </c>
      <c r="AN19" s="9">
        <f>+AN15-AN14</f>
        <v>-669296488</v>
      </c>
    </row>
    <row r="20" spans="1:40" ht="13.5" x14ac:dyDescent="0.25">
      <c r="A20" s="14" t="s">
        <v>15</v>
      </c>
      <c r="B20" s="24">
        <f>IF(B13=0,0,B15*100/B13)</f>
        <v>62.656856809008431</v>
      </c>
      <c r="C20" s="24">
        <f>IF(C13=0,0,C15*100/C13)</f>
        <v>39.38679398685089</v>
      </c>
      <c r="D20" s="24">
        <f>IF(D13=0,0,D15*100/D13)</f>
        <v>58.824689095162547</v>
      </c>
      <c r="E20" s="24">
        <f>IF(E13=0,0,E15*100/E13)</f>
        <v>61.572486993460338</v>
      </c>
      <c r="F20" s="24">
        <f>IF(F13=0,0,F15*100/F13)</f>
        <v>60.276202375066795</v>
      </c>
      <c r="G20" s="24">
        <f>IF(G13=0,0,G15*100/G13)</f>
        <v>63.657464396931005</v>
      </c>
      <c r="H20" s="24">
        <f>IF(H13=0,0,H15*100/H13)</f>
        <v>203.20240929621994</v>
      </c>
      <c r="I20" s="24">
        <f>IF(I13=0,0,I15*100/I13)</f>
        <v>63.296958110841871</v>
      </c>
      <c r="J20" s="24">
        <f>IF(J13=0,0,J15*100/J13)</f>
        <v>63.12486809561878</v>
      </c>
      <c r="K20" s="24">
        <f>IF(K13=0,0,K15*100/K13)</f>
        <v>32.175766498201817</v>
      </c>
      <c r="L20" s="24">
        <f>IF(L13=0,0,L15*100/L13)</f>
        <v>73.596357746320848</v>
      </c>
      <c r="M20" s="24">
        <f>IF(M13=0,0,M15*100/M13)</f>
        <v>64.571053164090742</v>
      </c>
      <c r="N20" s="24">
        <f>IF(N13=0,0,N15*100/N13)</f>
        <v>72.389214174129535</v>
      </c>
      <c r="O20" s="24">
        <f>IF(O13=0,0,O15*100/O13)</f>
        <v>66.039972986245388</v>
      </c>
      <c r="P20" s="24">
        <f>IF(P13=0,0,P15*100/P13)</f>
        <v>62.96479213583482</v>
      </c>
      <c r="Q20" s="24">
        <f>IF(Q13=0,0,Q15*100/Q13)</f>
        <v>66.791986666242167</v>
      </c>
      <c r="R20" s="24">
        <f>IF(R13=0,0,R15*100/R13)</f>
        <v>54.975650671887038</v>
      </c>
      <c r="S20" s="24">
        <f>IF(S13=0,0,S15*100/S13)</f>
        <v>44.705934995938456</v>
      </c>
      <c r="T20" s="24">
        <f>IF(T13=0,0,T15*100/T13)</f>
        <v>61.653126344945527</v>
      </c>
      <c r="U20" s="24">
        <f>IF(U13=0,0,U15*100/U13)</f>
        <v>62.528930703004818</v>
      </c>
      <c r="V20" s="24">
        <f>IF(V13=0,0,V15*100/V13)</f>
        <v>77.092917558041989</v>
      </c>
      <c r="W20" s="24">
        <f>IF(W13=0,0,W15*100/W13)</f>
        <v>48.273182656317012</v>
      </c>
      <c r="X20" s="24">
        <f>IF(X13=0,0,X15*100/X13)</f>
        <v>62.755988046302662</v>
      </c>
      <c r="Y20" s="24">
        <f>IF(Y13=0,0,Y15*100/Y13)</f>
        <v>56.913669689650369</v>
      </c>
      <c r="Z20" s="24">
        <f>IF(Z13=0,0,Z15*100/Z13)</f>
        <v>49.912818095974103</v>
      </c>
      <c r="AA20" s="24">
        <f>IF(AA13=0,0,AA15*100/AA13)</f>
        <v>56.229389156561311</v>
      </c>
      <c r="AB20" s="24">
        <f>IF(AB13=0,0,AB15*100/AB13)</f>
        <v>67.727778324480369</v>
      </c>
      <c r="AC20" s="24">
        <f>IF(AC13=0,0,AC15*100/AC13)</f>
        <v>36.309972042867535</v>
      </c>
      <c r="AD20" s="24">
        <f>IF(AD13=0,0,AD15*100/AD13)</f>
        <v>61.400005042659146</v>
      </c>
      <c r="AE20" s="24">
        <f>IF(AE13=0,0,AE15*100/AE13)</f>
        <v>41.944643609274536</v>
      </c>
      <c r="AF20" s="24">
        <f>IF(AF13=0,0,AF15*100/AF13)</f>
        <v>132.59399062650652</v>
      </c>
      <c r="AG20" s="24">
        <f>IF(AG13=0,0,AG15*100/AG13)</f>
        <v>90.932531895175003</v>
      </c>
      <c r="AH20" s="24">
        <f>IF(AH13=0,0,AH15*100/AH13)</f>
        <v>65.286823875941764</v>
      </c>
      <c r="AI20" s="24">
        <f>IF(AI13=0,0,AI15*100/AI13)</f>
        <v>15.821628871749725</v>
      </c>
      <c r="AJ20" s="24">
        <f>IF(AJ13=0,0,AJ15*100/AJ13)</f>
        <v>66.828249846389014</v>
      </c>
      <c r="AK20" s="24">
        <f>IF(AK13=0,0,AK15*100/AK13)</f>
        <v>68.493475215129394</v>
      </c>
      <c r="AL20" s="24">
        <f>IF(AL13=0,0,AL15*100/AL13)</f>
        <v>69.0660783088735</v>
      </c>
      <c r="AM20" s="24">
        <f>IF(AM13=0,0,AM15*100/AM13)</f>
        <v>47.701635335538853</v>
      </c>
      <c r="AN20" s="11">
        <f>IF(AN13=0,0,AN15*100/AN13)</f>
        <v>64.268866292525516</v>
      </c>
    </row>
    <row r="21" spans="1:40" ht="13.5" x14ac:dyDescent="0.25">
      <c r="A21" s="14" t="s">
        <v>16</v>
      </c>
      <c r="B21" s="24">
        <f>IF(B14=0,0,B15*100/B14)</f>
        <v>62.084275487030624</v>
      </c>
      <c r="C21" s="24">
        <f>IF(C14=0,0,C15*100/C14)</f>
        <v>36.888440945810679</v>
      </c>
      <c r="D21" s="24">
        <f>IF(D14=0,0,D15*100/D14)</f>
        <v>58.824689095162547</v>
      </c>
      <c r="E21" s="24">
        <f>IF(E14=0,0,E15*100/E14)</f>
        <v>60.06763032417993</v>
      </c>
      <c r="F21" s="24">
        <f>IF(F14=0,0,F15*100/F14)</f>
        <v>59.567116681049036</v>
      </c>
      <c r="G21" s="24">
        <f>IF(G14=0,0,G15*100/G14)</f>
        <v>56.635022753255718</v>
      </c>
      <c r="H21" s="24">
        <f>IF(H14=0,0,H15*100/H14)</f>
        <v>203.20240929621994</v>
      </c>
      <c r="I21" s="24">
        <f>IF(I14=0,0,I15*100/I14)</f>
        <v>61.032003655082271</v>
      </c>
      <c r="J21" s="24">
        <f>IF(J14=0,0,J15*100/J14)</f>
        <v>54.632620023237116</v>
      </c>
      <c r="K21" s="24">
        <f>IF(K14=0,0,K15*100/K14)</f>
        <v>28.771406810502654</v>
      </c>
      <c r="L21" s="24">
        <f>IF(L14=0,0,L15*100/L14)</f>
        <v>73.596357746320848</v>
      </c>
      <c r="M21" s="24">
        <f>IF(M14=0,0,M15*100/M14)</f>
        <v>59.601671533849832</v>
      </c>
      <c r="N21" s="24">
        <f>IF(N14=0,0,N15*100/N14)</f>
        <v>68.275939264365832</v>
      </c>
      <c r="O21" s="24">
        <f>IF(O14=0,0,O15*100/O14)</f>
        <v>63.633391856720607</v>
      </c>
      <c r="P21" s="24">
        <f>IF(P14=0,0,P15*100/P14)</f>
        <v>61.061239196358216</v>
      </c>
      <c r="Q21" s="24">
        <f>IF(Q14=0,0,Q15*100/Q14)</f>
        <v>66.791986666242167</v>
      </c>
      <c r="R21" s="24">
        <f>IF(R14=0,0,R15*100/R14)</f>
        <v>0</v>
      </c>
      <c r="S21" s="24">
        <f>IF(S14=0,0,S15*100/S14)</f>
        <v>44.943828514649951</v>
      </c>
      <c r="T21" s="24">
        <f>IF(T14=0,0,T15*100/T14)</f>
        <v>58.906928731298805</v>
      </c>
      <c r="U21" s="24">
        <f>IF(U14=0,0,U15*100/U14)</f>
        <v>59.778781449587612</v>
      </c>
      <c r="V21" s="24">
        <f>IF(V14=0,0,V15*100/V14)</f>
        <v>60.178873153490116</v>
      </c>
      <c r="W21" s="24">
        <f>IF(W14=0,0,W15*100/W14)</f>
        <v>48.273182656317012</v>
      </c>
      <c r="X21" s="24">
        <f>IF(X14=0,0,X15*100/X14)</f>
        <v>59.601562786087662</v>
      </c>
      <c r="Y21" s="24">
        <f>IF(Y14=0,0,Y15*100/Y14)</f>
        <v>49.779104189335236</v>
      </c>
      <c r="Z21" s="24">
        <f>IF(Z14=0,0,Z15*100/Z14)</f>
        <v>47.734349607889897</v>
      </c>
      <c r="AA21" s="24">
        <f>IF(AA14=0,0,AA15*100/AA14)</f>
        <v>53.781839376862891</v>
      </c>
      <c r="AB21" s="24">
        <f>IF(AB14=0,0,AB15*100/AB14)</f>
        <v>55.676601253908977</v>
      </c>
      <c r="AC21" s="24">
        <f>IF(AC14=0,0,AC15*100/AC14)</f>
        <v>36.30600926818196</v>
      </c>
      <c r="AD21" s="24">
        <f>IF(AD14=0,0,AD15*100/AD14)</f>
        <v>47.427537944542387</v>
      </c>
      <c r="AE21" s="24">
        <f>IF(AE14=0,0,AE15*100/AE14)</f>
        <v>40.766966697209583</v>
      </c>
      <c r="AF21" s="24">
        <f>IF(AF14=0,0,AF15*100/AF14)</f>
        <v>126.95809503213771</v>
      </c>
      <c r="AG21" s="24">
        <f>IF(AG14=0,0,AG15*100/AG14)</f>
        <v>86.047061573743775</v>
      </c>
      <c r="AH21" s="24">
        <f>IF(AH14=0,0,AH15*100/AH14)</f>
        <v>67.617859391520966</v>
      </c>
      <c r="AI21" s="24">
        <f>IF(AI14=0,0,AI15*100/AI14)</f>
        <v>18.483786646320251</v>
      </c>
      <c r="AJ21" s="24">
        <f>IF(AJ14=0,0,AJ15*100/AJ14)</f>
        <v>64.972243784768821</v>
      </c>
      <c r="AK21" s="24">
        <f>IF(AK14=0,0,AK15*100/AK14)</f>
        <v>67.49111420921956</v>
      </c>
      <c r="AL21" s="24">
        <f>IF(AL14=0,0,AL15*100/AL14)</f>
        <v>60.86362182862365</v>
      </c>
      <c r="AM21" s="24">
        <f>IF(AM14=0,0,AM15*100/AM14)</f>
        <v>44.203329634512947</v>
      </c>
      <c r="AN21" s="11">
        <f>IF(AN14=0,0,AN15*100/AN14)</f>
        <v>56.515116141574445</v>
      </c>
    </row>
    <row r="22" spans="1:40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7"/>
    </row>
    <row r="23" spans="1:40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7"/>
    </row>
    <row r="24" spans="1:40" ht="13.5" x14ac:dyDescent="0.25">
      <c r="A24" s="14" t="s">
        <v>9</v>
      </c>
      <c r="B24" s="22">
        <v>10035336326</v>
      </c>
      <c r="C24" s="22">
        <v>14836782680</v>
      </c>
      <c r="D24" s="22">
        <v>570902543</v>
      </c>
      <c r="E24" s="22">
        <v>388274064</v>
      </c>
      <c r="F24" s="22">
        <v>577508316</v>
      </c>
      <c r="G24" s="22">
        <v>529580052</v>
      </c>
      <c r="H24" s="22">
        <v>302294685</v>
      </c>
      <c r="I24" s="22">
        <v>1135461617</v>
      </c>
      <c r="J24" s="22">
        <v>189645760</v>
      </c>
      <c r="K24" s="22">
        <v>167729552</v>
      </c>
      <c r="L24" s="22">
        <v>400060832</v>
      </c>
      <c r="M24" s="22">
        <v>655394226</v>
      </c>
      <c r="N24" s="22">
        <v>120807147</v>
      </c>
      <c r="O24" s="22">
        <v>296912289</v>
      </c>
      <c r="P24" s="22">
        <v>183357395</v>
      </c>
      <c r="Q24" s="22">
        <v>454006342</v>
      </c>
      <c r="R24" s="22">
        <v>2463317696</v>
      </c>
      <c r="S24" s="22">
        <v>344649007</v>
      </c>
      <c r="T24" s="22">
        <v>286945980</v>
      </c>
      <c r="U24" s="22">
        <v>244571739</v>
      </c>
      <c r="V24" s="22">
        <v>309451518</v>
      </c>
      <c r="W24" s="22">
        <v>159204186</v>
      </c>
      <c r="X24" s="22">
        <v>973374975</v>
      </c>
      <c r="Y24" s="22">
        <v>1719973952</v>
      </c>
      <c r="Z24" s="22">
        <v>449575423</v>
      </c>
      <c r="AA24" s="22">
        <v>469180301</v>
      </c>
      <c r="AB24" s="22">
        <v>292453969</v>
      </c>
      <c r="AC24" s="22">
        <v>959315363</v>
      </c>
      <c r="AD24" s="22">
        <v>569374348</v>
      </c>
      <c r="AE24" s="22">
        <v>375334305</v>
      </c>
      <c r="AF24" s="22">
        <v>539282059</v>
      </c>
      <c r="AG24" s="22">
        <v>384851956</v>
      </c>
      <c r="AH24" s="22">
        <v>1575349157</v>
      </c>
      <c r="AI24" s="22">
        <v>2727137930</v>
      </c>
      <c r="AJ24" s="22">
        <v>623218416</v>
      </c>
      <c r="AK24" s="22">
        <v>540514235</v>
      </c>
      <c r="AL24" s="22">
        <v>551255985</v>
      </c>
      <c r="AM24" s="22">
        <v>290011121</v>
      </c>
      <c r="AN24" s="10">
        <v>1349411075</v>
      </c>
    </row>
    <row r="25" spans="1:40" ht="13.5" x14ac:dyDescent="0.25">
      <c r="A25" s="14" t="s">
        <v>10</v>
      </c>
      <c r="B25" s="22">
        <v>10127910514</v>
      </c>
      <c r="C25" s="22">
        <v>15880936940</v>
      </c>
      <c r="D25" s="22">
        <v>570902543</v>
      </c>
      <c r="E25" s="22">
        <v>398386775</v>
      </c>
      <c r="F25" s="22">
        <v>581611625</v>
      </c>
      <c r="G25" s="22">
        <v>620858057</v>
      </c>
      <c r="H25" s="22">
        <v>302294685</v>
      </c>
      <c r="I25" s="22">
        <v>1204198621</v>
      </c>
      <c r="J25" s="22">
        <v>197969626</v>
      </c>
      <c r="K25" s="22">
        <v>187576052</v>
      </c>
      <c r="L25" s="22">
        <v>400060832</v>
      </c>
      <c r="M25" s="22">
        <v>783306006</v>
      </c>
      <c r="N25" s="22">
        <v>126287486</v>
      </c>
      <c r="O25" s="22">
        <v>303961458</v>
      </c>
      <c r="P25" s="22">
        <v>210200487</v>
      </c>
      <c r="Q25" s="22">
        <v>454006342</v>
      </c>
      <c r="R25" s="22">
        <v>0</v>
      </c>
      <c r="S25" s="22">
        <v>317513507</v>
      </c>
      <c r="T25" s="22">
        <v>143459054</v>
      </c>
      <c r="U25" s="22">
        <v>255052629</v>
      </c>
      <c r="V25" s="22">
        <v>370690089</v>
      </c>
      <c r="W25" s="22">
        <v>159204186</v>
      </c>
      <c r="X25" s="22">
        <v>1037445100</v>
      </c>
      <c r="Y25" s="22">
        <v>1857740345</v>
      </c>
      <c r="Z25" s="22">
        <v>457339532</v>
      </c>
      <c r="AA25" s="22">
        <v>398792662</v>
      </c>
      <c r="AB25" s="22">
        <v>361919027</v>
      </c>
      <c r="AC25" s="22">
        <v>936043912</v>
      </c>
      <c r="AD25" s="22">
        <v>713814941</v>
      </c>
      <c r="AE25" s="22">
        <v>385365839</v>
      </c>
      <c r="AF25" s="22">
        <v>588832497</v>
      </c>
      <c r="AG25" s="22">
        <v>428131432</v>
      </c>
      <c r="AH25" s="22">
        <v>1530950338</v>
      </c>
      <c r="AI25" s="22">
        <v>2319972753</v>
      </c>
      <c r="AJ25" s="22">
        <v>640947127</v>
      </c>
      <c r="AK25" s="22">
        <v>548020406</v>
      </c>
      <c r="AL25" s="22">
        <v>667066862</v>
      </c>
      <c r="AM25" s="22">
        <v>277101157</v>
      </c>
      <c r="AN25" s="10">
        <v>1518743633</v>
      </c>
    </row>
    <row r="26" spans="1:40" ht="13.5" x14ac:dyDescent="0.25">
      <c r="A26" s="14" t="s">
        <v>11</v>
      </c>
      <c r="B26" s="22">
        <v>6429909228</v>
      </c>
      <c r="C26" s="22">
        <v>6920848889</v>
      </c>
      <c r="D26" s="22">
        <v>404863562</v>
      </c>
      <c r="E26" s="22">
        <v>231166513</v>
      </c>
      <c r="F26" s="22">
        <v>297067689</v>
      </c>
      <c r="G26" s="22">
        <v>311102331</v>
      </c>
      <c r="H26" s="22">
        <v>502096311</v>
      </c>
      <c r="I26" s="22">
        <v>610584295</v>
      </c>
      <c r="J26" s="22">
        <v>79286963</v>
      </c>
      <c r="K26" s="22">
        <v>80499701</v>
      </c>
      <c r="L26" s="22">
        <v>174948846</v>
      </c>
      <c r="M26" s="22">
        <v>258505394</v>
      </c>
      <c r="N26" s="22">
        <v>65120013</v>
      </c>
      <c r="O26" s="22">
        <v>128969189</v>
      </c>
      <c r="P26" s="22">
        <v>114973463</v>
      </c>
      <c r="Q26" s="22">
        <v>205983466</v>
      </c>
      <c r="R26" s="22">
        <v>612535022</v>
      </c>
      <c r="S26" s="22">
        <v>108643970</v>
      </c>
      <c r="T26" s="22">
        <v>99229295</v>
      </c>
      <c r="U26" s="22">
        <v>135520631</v>
      </c>
      <c r="V26" s="22">
        <v>160613874</v>
      </c>
      <c r="W26" s="22">
        <v>59408276</v>
      </c>
      <c r="X26" s="22">
        <v>595944571</v>
      </c>
      <c r="Y26" s="22">
        <v>777919731</v>
      </c>
      <c r="Z26" s="22">
        <v>190461144</v>
      </c>
      <c r="AA26" s="22">
        <v>140847126</v>
      </c>
      <c r="AB26" s="22">
        <v>79642278</v>
      </c>
      <c r="AC26" s="22">
        <v>321140364</v>
      </c>
      <c r="AD26" s="22">
        <v>247261982</v>
      </c>
      <c r="AE26" s="22">
        <v>159716362</v>
      </c>
      <c r="AF26" s="22">
        <v>348524316</v>
      </c>
      <c r="AG26" s="22">
        <v>253881690</v>
      </c>
      <c r="AH26" s="22">
        <v>875664759</v>
      </c>
      <c r="AI26" s="22">
        <v>596398508</v>
      </c>
      <c r="AJ26" s="22">
        <v>363334876</v>
      </c>
      <c r="AK26" s="22">
        <v>287467661</v>
      </c>
      <c r="AL26" s="22">
        <v>281675484</v>
      </c>
      <c r="AM26" s="22">
        <v>125737087</v>
      </c>
      <c r="AN26" s="10">
        <v>768118496</v>
      </c>
    </row>
    <row r="27" spans="1:40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7"/>
    </row>
    <row r="28" spans="1:40" ht="13.5" x14ac:dyDescent="0.25">
      <c r="A28" s="14" t="s">
        <v>18</v>
      </c>
      <c r="B28" s="25">
        <f>+B25-B24</f>
        <v>92574188</v>
      </c>
      <c r="C28" s="25">
        <f>+C25-C24</f>
        <v>1044154260</v>
      </c>
      <c r="D28" s="25">
        <f>+D25-D24</f>
        <v>0</v>
      </c>
      <c r="E28" s="25">
        <f>+E25-E24</f>
        <v>10112711</v>
      </c>
      <c r="F28" s="25">
        <f>+F25-F24</f>
        <v>4103309</v>
      </c>
      <c r="G28" s="25">
        <f>+G25-G24</f>
        <v>91278005</v>
      </c>
      <c r="H28" s="25">
        <f>+H25-H24</f>
        <v>0</v>
      </c>
      <c r="I28" s="25">
        <f>+I25-I24</f>
        <v>68737004</v>
      </c>
      <c r="J28" s="25">
        <f>+J25-J24</f>
        <v>8323866</v>
      </c>
      <c r="K28" s="25">
        <f>+K25-K24</f>
        <v>19846500</v>
      </c>
      <c r="L28" s="25">
        <f>+L25-L24</f>
        <v>0</v>
      </c>
      <c r="M28" s="25">
        <f>+M25-M24</f>
        <v>127911780</v>
      </c>
      <c r="N28" s="25">
        <f>+N25-N24</f>
        <v>5480339</v>
      </c>
      <c r="O28" s="25">
        <f>+O25-O24</f>
        <v>7049169</v>
      </c>
      <c r="P28" s="25">
        <f>+P25-P24</f>
        <v>26843092</v>
      </c>
      <c r="Q28" s="25">
        <f>+Q25-Q24</f>
        <v>0</v>
      </c>
      <c r="R28" s="25">
        <f>+R25-R24</f>
        <v>-2463317696</v>
      </c>
      <c r="S28" s="25">
        <f>+S25-S24</f>
        <v>-27135500</v>
      </c>
      <c r="T28" s="25">
        <f>+T25-T24</f>
        <v>-143486926</v>
      </c>
      <c r="U28" s="25">
        <f>+U25-U24</f>
        <v>10480890</v>
      </c>
      <c r="V28" s="25">
        <f>+V25-V24</f>
        <v>61238571</v>
      </c>
      <c r="W28" s="25">
        <f>+W25-W24</f>
        <v>0</v>
      </c>
      <c r="X28" s="25">
        <f>+X25-X24</f>
        <v>64070125</v>
      </c>
      <c r="Y28" s="25">
        <f>+Y25-Y24</f>
        <v>137766393</v>
      </c>
      <c r="Z28" s="25">
        <f>+Z25-Z24</f>
        <v>7764109</v>
      </c>
      <c r="AA28" s="25">
        <f>+AA25-AA24</f>
        <v>-70387639</v>
      </c>
      <c r="AB28" s="25">
        <f>+AB25-AB24</f>
        <v>69465058</v>
      </c>
      <c r="AC28" s="25">
        <f>+AC25-AC24</f>
        <v>-23271451</v>
      </c>
      <c r="AD28" s="25">
        <f>+AD25-AD24</f>
        <v>144440593</v>
      </c>
      <c r="AE28" s="25">
        <f>+AE25-AE24</f>
        <v>10031534</v>
      </c>
      <c r="AF28" s="25">
        <f>+AF25-AF24</f>
        <v>49550438</v>
      </c>
      <c r="AG28" s="25">
        <f>+AG25-AG24</f>
        <v>43279476</v>
      </c>
      <c r="AH28" s="25">
        <f>+AH25-AH24</f>
        <v>-44398819</v>
      </c>
      <c r="AI28" s="25">
        <f>+AI25-AI24</f>
        <v>-407165177</v>
      </c>
      <c r="AJ28" s="25">
        <f>+AJ25-AJ24</f>
        <v>17728711</v>
      </c>
      <c r="AK28" s="25">
        <f>+AK25-AK24</f>
        <v>7506171</v>
      </c>
      <c r="AL28" s="25">
        <f>+AL25-AL24</f>
        <v>115810877</v>
      </c>
      <c r="AM28" s="25">
        <f>+AM25-AM24</f>
        <v>-12909964</v>
      </c>
      <c r="AN28" s="9">
        <f>+AN25-AN24</f>
        <v>169332558</v>
      </c>
    </row>
    <row r="29" spans="1:40" ht="13.5" x14ac:dyDescent="0.25">
      <c r="A29" s="14" t="s">
        <v>19</v>
      </c>
      <c r="B29" s="25">
        <f>+B26-B24</f>
        <v>-3605427098</v>
      </c>
      <c r="C29" s="25">
        <f>+C26-C24</f>
        <v>-7915933791</v>
      </c>
      <c r="D29" s="25">
        <f>+D26-D24</f>
        <v>-166038981</v>
      </c>
      <c r="E29" s="25">
        <f>+E26-E24</f>
        <v>-157107551</v>
      </c>
      <c r="F29" s="25">
        <f>+F26-F24</f>
        <v>-280440627</v>
      </c>
      <c r="G29" s="25">
        <f>+G26-G24</f>
        <v>-218477721</v>
      </c>
      <c r="H29" s="25">
        <f>+H26-H24</f>
        <v>199801626</v>
      </c>
      <c r="I29" s="25">
        <f>+I26-I24</f>
        <v>-524877322</v>
      </c>
      <c r="J29" s="25">
        <f>+J26-J24</f>
        <v>-110358797</v>
      </c>
      <c r="K29" s="25">
        <f>+K26-K24</f>
        <v>-87229851</v>
      </c>
      <c r="L29" s="25">
        <f>+L26-L24</f>
        <v>-225111986</v>
      </c>
      <c r="M29" s="25">
        <f>+M26-M24</f>
        <v>-396888832</v>
      </c>
      <c r="N29" s="25">
        <f>+N26-N24</f>
        <v>-55687134</v>
      </c>
      <c r="O29" s="25">
        <f>+O26-O24</f>
        <v>-167943100</v>
      </c>
      <c r="P29" s="25">
        <f>+P26-P24</f>
        <v>-68383932</v>
      </c>
      <c r="Q29" s="25">
        <f>+Q26-Q24</f>
        <v>-248022876</v>
      </c>
      <c r="R29" s="25">
        <f>+R26-R24</f>
        <v>-1850782674</v>
      </c>
      <c r="S29" s="25">
        <f>+S26-S24</f>
        <v>-236005037</v>
      </c>
      <c r="T29" s="25">
        <f>+T26-T24</f>
        <v>-187716685</v>
      </c>
      <c r="U29" s="25">
        <f>+U26-U24</f>
        <v>-109051108</v>
      </c>
      <c r="V29" s="25">
        <f>+V26-V24</f>
        <v>-148837644</v>
      </c>
      <c r="W29" s="25">
        <f>+W26-W24</f>
        <v>-99795910</v>
      </c>
      <c r="X29" s="25">
        <f>+X26-X24</f>
        <v>-377430404</v>
      </c>
      <c r="Y29" s="25">
        <f>+Y26-Y24</f>
        <v>-942054221</v>
      </c>
      <c r="Z29" s="25">
        <f>+Z26-Z24</f>
        <v>-259114279</v>
      </c>
      <c r="AA29" s="25">
        <f>+AA26-AA24</f>
        <v>-328333175</v>
      </c>
      <c r="AB29" s="25">
        <f>+AB26-AB24</f>
        <v>-212811691</v>
      </c>
      <c r="AC29" s="25">
        <f>+AC26-AC24</f>
        <v>-638174999</v>
      </c>
      <c r="AD29" s="25">
        <f>+AD26-AD24</f>
        <v>-322112366</v>
      </c>
      <c r="AE29" s="25">
        <f>+AE26-AE24</f>
        <v>-215617943</v>
      </c>
      <c r="AF29" s="25">
        <f>+AF26-AF24</f>
        <v>-190757743</v>
      </c>
      <c r="AG29" s="25">
        <f>+AG26-AG24</f>
        <v>-130970266</v>
      </c>
      <c r="AH29" s="25">
        <f>+AH26-AH24</f>
        <v>-699684398</v>
      </c>
      <c r="AI29" s="25">
        <f>+AI26-AI24</f>
        <v>-2130739422</v>
      </c>
      <c r="AJ29" s="25">
        <f>+AJ26-AJ24</f>
        <v>-259883540</v>
      </c>
      <c r="AK29" s="25">
        <f>+AK26-AK24</f>
        <v>-253046574</v>
      </c>
      <c r="AL29" s="25">
        <f>+AL26-AL24</f>
        <v>-269580501</v>
      </c>
      <c r="AM29" s="25">
        <f>+AM26-AM24</f>
        <v>-164274034</v>
      </c>
      <c r="AN29" s="9">
        <f>+AN26-AN24</f>
        <v>-581292579</v>
      </c>
    </row>
    <row r="30" spans="1:40" ht="13.5" x14ac:dyDescent="0.25">
      <c r="A30" s="14" t="s">
        <v>20</v>
      </c>
      <c r="B30" s="25">
        <f>+B26-B25</f>
        <v>-3698001286</v>
      </c>
      <c r="C30" s="25">
        <f>+C26-C25</f>
        <v>-8960088051</v>
      </c>
      <c r="D30" s="25">
        <f>+D26-D25</f>
        <v>-166038981</v>
      </c>
      <c r="E30" s="25">
        <f>+E26-E25</f>
        <v>-167220262</v>
      </c>
      <c r="F30" s="25">
        <f>+F26-F25</f>
        <v>-284543936</v>
      </c>
      <c r="G30" s="25">
        <f>+G26-G25</f>
        <v>-309755726</v>
      </c>
      <c r="H30" s="25">
        <f>+H26-H25</f>
        <v>199801626</v>
      </c>
      <c r="I30" s="25">
        <f>+I26-I25</f>
        <v>-593614326</v>
      </c>
      <c r="J30" s="25">
        <f>+J26-J25</f>
        <v>-118682663</v>
      </c>
      <c r="K30" s="25">
        <f>+K26-K25</f>
        <v>-107076351</v>
      </c>
      <c r="L30" s="25">
        <f>+L26-L25</f>
        <v>-225111986</v>
      </c>
      <c r="M30" s="25">
        <f>+M26-M25</f>
        <v>-524800612</v>
      </c>
      <c r="N30" s="25">
        <f>+N26-N25</f>
        <v>-61167473</v>
      </c>
      <c r="O30" s="25">
        <f>+O26-O25</f>
        <v>-174992269</v>
      </c>
      <c r="P30" s="25">
        <f>+P26-P25</f>
        <v>-95227024</v>
      </c>
      <c r="Q30" s="25">
        <f>+Q26-Q25</f>
        <v>-248022876</v>
      </c>
      <c r="R30" s="25">
        <f>+R26-R25</f>
        <v>612535022</v>
      </c>
      <c r="S30" s="25">
        <f>+S26-S25</f>
        <v>-208869537</v>
      </c>
      <c r="T30" s="25">
        <f>+T26-T25</f>
        <v>-44229759</v>
      </c>
      <c r="U30" s="25">
        <f>+U26-U25</f>
        <v>-119531998</v>
      </c>
      <c r="V30" s="25">
        <f>+V26-V25</f>
        <v>-210076215</v>
      </c>
      <c r="W30" s="25">
        <f>+W26-W25</f>
        <v>-99795910</v>
      </c>
      <c r="X30" s="25">
        <f>+X26-X25</f>
        <v>-441500529</v>
      </c>
      <c r="Y30" s="25">
        <f>+Y26-Y25</f>
        <v>-1079820614</v>
      </c>
      <c r="Z30" s="25">
        <f>+Z26-Z25</f>
        <v>-266878388</v>
      </c>
      <c r="AA30" s="25">
        <f>+AA26-AA25</f>
        <v>-257945536</v>
      </c>
      <c r="AB30" s="25">
        <f>+AB26-AB25</f>
        <v>-282276749</v>
      </c>
      <c r="AC30" s="25">
        <f>+AC26-AC25</f>
        <v>-614903548</v>
      </c>
      <c r="AD30" s="25">
        <f>+AD26-AD25</f>
        <v>-466552959</v>
      </c>
      <c r="AE30" s="25">
        <f>+AE26-AE25</f>
        <v>-225649477</v>
      </c>
      <c r="AF30" s="25">
        <f>+AF26-AF25</f>
        <v>-240308181</v>
      </c>
      <c r="AG30" s="25">
        <f>+AG26-AG25</f>
        <v>-174249742</v>
      </c>
      <c r="AH30" s="25">
        <f>+AH26-AH25</f>
        <v>-655285579</v>
      </c>
      <c r="AI30" s="25">
        <f>+AI26-AI25</f>
        <v>-1723574245</v>
      </c>
      <c r="AJ30" s="25">
        <f>+AJ26-AJ25</f>
        <v>-277612251</v>
      </c>
      <c r="AK30" s="25">
        <f>+AK26-AK25</f>
        <v>-260552745</v>
      </c>
      <c r="AL30" s="25">
        <f>+AL26-AL25</f>
        <v>-385391378</v>
      </c>
      <c r="AM30" s="25">
        <f>+AM26-AM25</f>
        <v>-151364070</v>
      </c>
      <c r="AN30" s="9">
        <f>+AN26-AN25</f>
        <v>-750625137</v>
      </c>
    </row>
    <row r="31" spans="1:40" ht="13.5" x14ac:dyDescent="0.25">
      <c r="A31" s="14" t="s">
        <v>21</v>
      </c>
      <c r="B31" s="24">
        <f>IF(B24=0,0,B26*100/B24)</f>
        <v>64.072682958727569</v>
      </c>
      <c r="C31" s="24">
        <f>IF(C24=0,0,C26*100/C24)</f>
        <v>46.646561038663137</v>
      </c>
      <c r="D31" s="24">
        <f>IF(D24=0,0,D26*100/D24)</f>
        <v>70.91640542928883</v>
      </c>
      <c r="E31" s="24">
        <f>IF(E24=0,0,E26*100/E24)</f>
        <v>59.536944244619953</v>
      </c>
      <c r="F31" s="24">
        <f>IF(F24=0,0,F26*100/F24)</f>
        <v>51.439551737987443</v>
      </c>
      <c r="G31" s="24">
        <f>IF(G24=0,0,G26*100/G24)</f>
        <v>58.745099975933385</v>
      </c>
      <c r="H31" s="24">
        <f>IF(H24=0,0,H26*100/H24)</f>
        <v>166.09498476627203</v>
      </c>
      <c r="I31" s="24">
        <f>IF(I24=0,0,I26*100/I24)</f>
        <v>53.774102607996831</v>
      </c>
      <c r="J31" s="24">
        <f>IF(J24=0,0,J26*100/J24)</f>
        <v>41.807928107646596</v>
      </c>
      <c r="K31" s="24">
        <f>IF(K24=0,0,K26*100/K24)</f>
        <v>47.993749485481246</v>
      </c>
      <c r="L31" s="24">
        <f>IF(L24=0,0,L26*100/L24)</f>
        <v>43.730560956289764</v>
      </c>
      <c r="M31" s="24">
        <f>IF(M24=0,0,M26*100/M24)</f>
        <v>39.442732899511384</v>
      </c>
      <c r="N31" s="24">
        <f>IF(N24=0,0,N26*100/N24)</f>
        <v>53.904106352250828</v>
      </c>
      <c r="O31" s="24">
        <f>IF(O24=0,0,O26*100/O24)</f>
        <v>43.436797255636662</v>
      </c>
      <c r="P31" s="24">
        <f>IF(P24=0,0,P26*100/P24)</f>
        <v>62.70456831043002</v>
      </c>
      <c r="Q31" s="24">
        <f>IF(Q24=0,0,Q26*100/Q24)</f>
        <v>45.370173705635153</v>
      </c>
      <c r="R31" s="24">
        <f>IF(R24=0,0,R26*100/R24)</f>
        <v>24.866261586747438</v>
      </c>
      <c r="S31" s="24">
        <f>IF(S24=0,0,S26*100/S24)</f>
        <v>31.523076461380896</v>
      </c>
      <c r="T31" s="24">
        <f>IF(T24=0,0,T26*100/T24)</f>
        <v>34.581176219997921</v>
      </c>
      <c r="U31" s="24">
        <f>IF(U24=0,0,U26*100/U24)</f>
        <v>55.411402623260571</v>
      </c>
      <c r="V31" s="24">
        <f>IF(V24=0,0,V26*100/V24)</f>
        <v>51.902758479924472</v>
      </c>
      <c r="W31" s="24">
        <f>IF(W24=0,0,W26*100/W24)</f>
        <v>37.315775101541611</v>
      </c>
      <c r="X31" s="24">
        <f>IF(X24=0,0,X26*100/X24)</f>
        <v>61.224562610108194</v>
      </c>
      <c r="Y31" s="24">
        <f>IF(Y24=0,0,Y26*100/Y24)</f>
        <v>45.228576287183216</v>
      </c>
      <c r="Z31" s="24">
        <f>IF(Z24=0,0,Z26*100/Z24)</f>
        <v>42.364669921024579</v>
      </c>
      <c r="AA31" s="24">
        <f>IF(AA24=0,0,AA26*100/AA24)</f>
        <v>30.019829413085269</v>
      </c>
      <c r="AB31" s="24">
        <f>IF(AB24=0,0,AB26*100/AB24)</f>
        <v>27.232414821492814</v>
      </c>
      <c r="AC31" s="24">
        <f>IF(AC24=0,0,AC26*100/AC24)</f>
        <v>33.475995109232919</v>
      </c>
      <c r="AD31" s="24">
        <f>IF(AD24=0,0,AD26*100/AD24)</f>
        <v>43.426962045012957</v>
      </c>
      <c r="AE31" s="24">
        <f>IF(AE24=0,0,AE26*100/AE24)</f>
        <v>42.553094633862472</v>
      </c>
      <c r="AF31" s="24">
        <f>IF(AF24=0,0,AF26*100/AF24)</f>
        <v>64.627463529247507</v>
      </c>
      <c r="AG31" s="24">
        <f>IF(AG24=0,0,AG26*100/AG24)</f>
        <v>65.968663025321874</v>
      </c>
      <c r="AH31" s="24">
        <f>IF(AH24=0,0,AH26*100/AH24)</f>
        <v>55.585439907655974</v>
      </c>
      <c r="AI31" s="24">
        <f>IF(AI24=0,0,AI26*100/AI24)</f>
        <v>21.869026184531855</v>
      </c>
      <c r="AJ31" s="24">
        <f>IF(AJ24=0,0,AJ26*100/AJ24)</f>
        <v>58.299765647490112</v>
      </c>
      <c r="AK31" s="24">
        <f>IF(AK24=0,0,AK26*100/AK24)</f>
        <v>53.184105502790317</v>
      </c>
      <c r="AL31" s="24">
        <f>IF(AL24=0,0,AL26*100/AL24)</f>
        <v>51.097038701538999</v>
      </c>
      <c r="AM31" s="24">
        <f>IF(AM24=0,0,AM26*100/AM24)</f>
        <v>43.35595358082837</v>
      </c>
      <c r="AN31" s="11">
        <f>IF(AN24=0,0,AN26*100/AN24)</f>
        <v>56.922498283186243</v>
      </c>
    </row>
    <row r="32" spans="1:40" ht="13.5" x14ac:dyDescent="0.25">
      <c r="A32" s="14" t="s">
        <v>22</v>
      </c>
      <c r="B32" s="24">
        <f>IF(B25=0,0,B26*100/B25)</f>
        <v>63.487026461300346</v>
      </c>
      <c r="C32" s="24">
        <f>IF(C25=0,0,C26*100/C25)</f>
        <v>43.579600593766983</v>
      </c>
      <c r="D32" s="24">
        <f>IF(D25=0,0,D26*100/D25)</f>
        <v>70.91640542928883</v>
      </c>
      <c r="E32" s="24">
        <f>IF(E25=0,0,E26*100/E25)</f>
        <v>58.025649320311899</v>
      </c>
      <c r="F32" s="24">
        <f>IF(F25=0,0,F26*100/F25)</f>
        <v>51.076642252465291</v>
      </c>
      <c r="G32" s="24">
        <f>IF(G25=0,0,G26*100/G25)</f>
        <v>50.108447090668903</v>
      </c>
      <c r="H32" s="24">
        <f>IF(H25=0,0,H26*100/H25)</f>
        <v>166.09498476627203</v>
      </c>
      <c r="I32" s="24">
        <f>IF(I25=0,0,I26*100/I25)</f>
        <v>50.704616692963313</v>
      </c>
      <c r="J32" s="24">
        <f>IF(J25=0,0,J26*100/J25)</f>
        <v>40.050064548790935</v>
      </c>
      <c r="K32" s="24">
        <f>IF(K25=0,0,K26*100/K25)</f>
        <v>42.915766773894994</v>
      </c>
      <c r="L32" s="24">
        <f>IF(L25=0,0,L26*100/L25)</f>
        <v>43.730560956289764</v>
      </c>
      <c r="M32" s="24">
        <f>IF(M25=0,0,M26*100/M25)</f>
        <v>33.001839896526981</v>
      </c>
      <c r="N32" s="24">
        <f>IF(N25=0,0,N26*100/N25)</f>
        <v>51.564897728663311</v>
      </c>
      <c r="O32" s="24">
        <f>IF(O25=0,0,O26*100/O25)</f>
        <v>42.42945465803102</v>
      </c>
      <c r="P32" s="24">
        <f>IF(P25=0,0,P26*100/P25)</f>
        <v>54.697048822727041</v>
      </c>
      <c r="Q32" s="24">
        <f>IF(Q25=0,0,Q26*100/Q25)</f>
        <v>45.370173705635153</v>
      </c>
      <c r="R32" s="24">
        <f>IF(R25=0,0,R26*100/R25)</f>
        <v>0</v>
      </c>
      <c r="S32" s="24">
        <f>IF(S25=0,0,S26*100/S25)</f>
        <v>34.217117572891162</v>
      </c>
      <c r="T32" s="24">
        <f>IF(T25=0,0,T26*100/T25)</f>
        <v>69.169071057724949</v>
      </c>
      <c r="U32" s="24">
        <f>IF(U25=0,0,U26*100/U25)</f>
        <v>53.134379179443783</v>
      </c>
      <c r="V32" s="24">
        <f>IF(V25=0,0,V26*100/V25)</f>
        <v>43.328343208010615</v>
      </c>
      <c r="W32" s="24">
        <f>IF(W25=0,0,W26*100/W25)</f>
        <v>37.315775101541611</v>
      </c>
      <c r="X32" s="24">
        <f>IF(X25=0,0,X26*100/X25)</f>
        <v>57.44348023813501</v>
      </c>
      <c r="Y32" s="24">
        <f>IF(Y25=0,0,Y26*100/Y25)</f>
        <v>41.874513469749722</v>
      </c>
      <c r="Z32" s="24">
        <f>IF(Z25=0,0,Z26*100/Z25)</f>
        <v>41.645458280654381</v>
      </c>
      <c r="AA32" s="24">
        <f>IF(AA25=0,0,AA26*100/AA25)</f>
        <v>35.318384569473345</v>
      </c>
      <c r="AB32" s="24">
        <f>IF(AB25=0,0,AB26*100/AB25)</f>
        <v>22.005551534597821</v>
      </c>
      <c r="AC32" s="24">
        <f>IF(AC25=0,0,AC26*100/AC25)</f>
        <v>34.308258392903262</v>
      </c>
      <c r="AD32" s="24">
        <f>IF(AD25=0,0,AD26*100/AD25)</f>
        <v>34.639507776848284</v>
      </c>
      <c r="AE32" s="24">
        <f>IF(AE25=0,0,AE26*100/AE25)</f>
        <v>41.445386652447937</v>
      </c>
      <c r="AF32" s="24">
        <f>IF(AF25=0,0,AF26*100/AF25)</f>
        <v>59.189042346621711</v>
      </c>
      <c r="AG32" s="24">
        <f>IF(AG25=0,0,AG26*100/AG25)</f>
        <v>59.299941799180957</v>
      </c>
      <c r="AH32" s="24">
        <f>IF(AH25=0,0,AH26*100/AH25)</f>
        <v>57.197463383688152</v>
      </c>
      <c r="AI32" s="24">
        <f>IF(AI25=0,0,AI26*100/AI25)</f>
        <v>25.70713415615705</v>
      </c>
      <c r="AJ32" s="24">
        <f>IF(AJ25=0,0,AJ26*100/AJ25)</f>
        <v>56.687183808844814</v>
      </c>
      <c r="AK32" s="24">
        <f>IF(AK25=0,0,AK26*100/AK25)</f>
        <v>52.455649069388848</v>
      </c>
      <c r="AL32" s="24">
        <f>IF(AL25=0,0,AL26*100/AL25)</f>
        <v>42.225974643003624</v>
      </c>
      <c r="AM32" s="24">
        <f>IF(AM25=0,0,AM26*100/AM25)</f>
        <v>45.37587946628458</v>
      </c>
      <c r="AN32" s="11">
        <f>IF(AN25=0,0,AN26*100/AN25)</f>
        <v>50.575915467887263</v>
      </c>
    </row>
    <row r="33" spans="1:40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7"/>
    </row>
    <row r="34" spans="1:40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7"/>
    </row>
    <row r="35" spans="1:40" ht="13.5" x14ac:dyDescent="0.25">
      <c r="A35" s="14" t="s">
        <v>24</v>
      </c>
      <c r="B35" s="22">
        <v>8231744713</v>
      </c>
      <c r="C35" s="22">
        <v>13284135180</v>
      </c>
      <c r="D35" s="22">
        <v>484004243</v>
      </c>
      <c r="E35" s="22">
        <v>344862664</v>
      </c>
      <c r="F35" s="22">
        <v>528281784</v>
      </c>
      <c r="G35" s="22">
        <v>451212262</v>
      </c>
      <c r="H35" s="22">
        <v>234418685</v>
      </c>
      <c r="I35" s="22">
        <v>1074449077</v>
      </c>
      <c r="J35" s="22">
        <v>169105460</v>
      </c>
      <c r="K35" s="22">
        <v>148005552</v>
      </c>
      <c r="L35" s="22">
        <v>317589439</v>
      </c>
      <c r="M35" s="22">
        <v>494998757</v>
      </c>
      <c r="N35" s="22">
        <v>110143238</v>
      </c>
      <c r="O35" s="22">
        <v>265782189</v>
      </c>
      <c r="P35" s="22">
        <v>156558295</v>
      </c>
      <c r="Q35" s="22">
        <v>414739992</v>
      </c>
      <c r="R35" s="22">
        <v>1890339512</v>
      </c>
      <c r="S35" s="22">
        <v>328703257</v>
      </c>
      <c r="T35" s="22">
        <v>235000630</v>
      </c>
      <c r="U35" s="22">
        <v>187795486</v>
      </c>
      <c r="V35" s="22">
        <v>249618619</v>
      </c>
      <c r="W35" s="22">
        <v>109741852</v>
      </c>
      <c r="X35" s="22">
        <v>864955275</v>
      </c>
      <c r="Y35" s="22">
        <v>1141082621</v>
      </c>
      <c r="Z35" s="22">
        <v>336347243</v>
      </c>
      <c r="AA35" s="22">
        <v>308639791</v>
      </c>
      <c r="AB35" s="22">
        <v>263167450</v>
      </c>
      <c r="AC35" s="22">
        <v>706513911</v>
      </c>
      <c r="AD35" s="22">
        <v>415621296</v>
      </c>
      <c r="AE35" s="22">
        <v>256555717</v>
      </c>
      <c r="AF35" s="22">
        <v>431118056</v>
      </c>
      <c r="AG35" s="22">
        <v>294352230</v>
      </c>
      <c r="AH35" s="22">
        <v>1432065628</v>
      </c>
      <c r="AI35" s="22">
        <v>1583137297</v>
      </c>
      <c r="AJ35" s="22">
        <v>430345896</v>
      </c>
      <c r="AK35" s="22">
        <v>364894607</v>
      </c>
      <c r="AL35" s="22">
        <v>433529368</v>
      </c>
      <c r="AM35" s="22">
        <v>220002931</v>
      </c>
      <c r="AN35" s="10">
        <v>785050875</v>
      </c>
    </row>
    <row r="36" spans="1:40" ht="13.5" x14ac:dyDescent="0.25">
      <c r="A36" s="14" t="s">
        <v>25</v>
      </c>
      <c r="B36" s="22">
        <v>8300360631</v>
      </c>
      <c r="C36" s="22">
        <v>14311207770</v>
      </c>
      <c r="D36" s="22">
        <v>484004243</v>
      </c>
      <c r="E36" s="22">
        <v>344006305</v>
      </c>
      <c r="F36" s="22">
        <v>524465284</v>
      </c>
      <c r="G36" s="22">
        <v>461971004</v>
      </c>
      <c r="H36" s="22">
        <v>234418685</v>
      </c>
      <c r="I36" s="22">
        <v>1112857630</v>
      </c>
      <c r="J36" s="22">
        <v>158999457</v>
      </c>
      <c r="K36" s="22">
        <v>165074052</v>
      </c>
      <c r="L36" s="22">
        <v>317589439</v>
      </c>
      <c r="M36" s="22">
        <v>599243545</v>
      </c>
      <c r="N36" s="22">
        <v>113793318</v>
      </c>
      <c r="O36" s="22">
        <v>264293858</v>
      </c>
      <c r="P36" s="22">
        <v>178348145</v>
      </c>
      <c r="Q36" s="22">
        <v>414739992</v>
      </c>
      <c r="R36" s="22">
        <v>0</v>
      </c>
      <c r="S36" s="22">
        <v>301567757</v>
      </c>
      <c r="T36" s="22">
        <v>78859283</v>
      </c>
      <c r="U36" s="22">
        <v>190771374</v>
      </c>
      <c r="V36" s="22">
        <v>255940955</v>
      </c>
      <c r="W36" s="22">
        <v>109741852</v>
      </c>
      <c r="X36" s="22">
        <v>870596435</v>
      </c>
      <c r="Y36" s="22">
        <v>1212554023</v>
      </c>
      <c r="Z36" s="22">
        <v>337506481</v>
      </c>
      <c r="AA36" s="22">
        <v>317461034</v>
      </c>
      <c r="AB36" s="22">
        <v>335791577</v>
      </c>
      <c r="AC36" s="22">
        <v>678691809</v>
      </c>
      <c r="AD36" s="22">
        <v>532600680</v>
      </c>
      <c r="AE36" s="22">
        <v>262936446</v>
      </c>
      <c r="AF36" s="22">
        <v>461778952</v>
      </c>
      <c r="AG36" s="22">
        <v>327767233</v>
      </c>
      <c r="AH36" s="22">
        <v>1393471015</v>
      </c>
      <c r="AI36" s="22">
        <v>1413478483</v>
      </c>
      <c r="AJ36" s="22">
        <v>432569611</v>
      </c>
      <c r="AK36" s="22">
        <v>368242607</v>
      </c>
      <c r="AL36" s="22">
        <v>478383100</v>
      </c>
      <c r="AM36" s="22">
        <v>194361854</v>
      </c>
      <c r="AN36" s="10">
        <v>788009708</v>
      </c>
    </row>
    <row r="37" spans="1:40" ht="13.5" x14ac:dyDescent="0.25">
      <c r="A37" s="14" t="s">
        <v>26</v>
      </c>
      <c r="B37" s="22">
        <v>5795216568</v>
      </c>
      <c r="C37" s="22">
        <v>6161258718</v>
      </c>
      <c r="D37" s="22">
        <v>331973395</v>
      </c>
      <c r="E37" s="22">
        <v>216713202</v>
      </c>
      <c r="F37" s="22">
        <v>263737055</v>
      </c>
      <c r="G37" s="22">
        <v>255582758</v>
      </c>
      <c r="H37" s="22">
        <v>91198404</v>
      </c>
      <c r="I37" s="22">
        <v>583905152</v>
      </c>
      <c r="J37" s="22">
        <v>67141275</v>
      </c>
      <c r="K37" s="22">
        <v>69394452</v>
      </c>
      <c r="L37" s="22">
        <v>130575909</v>
      </c>
      <c r="M37" s="22">
        <v>189832340</v>
      </c>
      <c r="N37" s="22">
        <v>61059854</v>
      </c>
      <c r="O37" s="22">
        <v>112935753</v>
      </c>
      <c r="P37" s="22">
        <v>101100571</v>
      </c>
      <c r="Q37" s="22">
        <v>191566812</v>
      </c>
      <c r="R37" s="22">
        <v>497171052</v>
      </c>
      <c r="S37" s="22">
        <v>107898133</v>
      </c>
      <c r="T37" s="22">
        <v>78963538</v>
      </c>
      <c r="U37" s="22">
        <v>105731132</v>
      </c>
      <c r="V37" s="22">
        <v>100880517</v>
      </c>
      <c r="W37" s="22">
        <v>48786044</v>
      </c>
      <c r="X37" s="22">
        <v>534066107</v>
      </c>
      <c r="Y37" s="22">
        <v>480865725</v>
      </c>
      <c r="Z37" s="22">
        <v>151265533</v>
      </c>
      <c r="AA37" s="22">
        <v>129201952</v>
      </c>
      <c r="AB37" s="22">
        <v>76045678</v>
      </c>
      <c r="AC37" s="22">
        <v>246822381</v>
      </c>
      <c r="AD37" s="22">
        <v>179129593</v>
      </c>
      <c r="AE37" s="22">
        <v>97926279</v>
      </c>
      <c r="AF37" s="22">
        <v>175999240</v>
      </c>
      <c r="AG37" s="22">
        <v>148176576</v>
      </c>
      <c r="AH37" s="22">
        <v>799689050</v>
      </c>
      <c r="AI37" s="22">
        <v>553748631</v>
      </c>
      <c r="AJ37" s="22">
        <v>256468502</v>
      </c>
      <c r="AK37" s="22">
        <v>200700274</v>
      </c>
      <c r="AL37" s="22">
        <v>225679205</v>
      </c>
      <c r="AM37" s="22">
        <v>98368649</v>
      </c>
      <c r="AN37" s="10">
        <v>415820802</v>
      </c>
    </row>
    <row r="38" spans="1:40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7"/>
    </row>
    <row r="39" spans="1:40" ht="13.5" x14ac:dyDescent="0.25">
      <c r="A39" s="14" t="s">
        <v>27</v>
      </c>
      <c r="B39" s="25">
        <f>+B36-B35</f>
        <v>68615918</v>
      </c>
      <c r="C39" s="25">
        <f>+C36-C35</f>
        <v>1027072590</v>
      </c>
      <c r="D39" s="25">
        <f>+D36-D35</f>
        <v>0</v>
      </c>
      <c r="E39" s="25">
        <f>+E36-E35</f>
        <v>-856359</v>
      </c>
      <c r="F39" s="25">
        <f>+F36-F35</f>
        <v>-3816500</v>
      </c>
      <c r="G39" s="25">
        <f>+G36-G35</f>
        <v>10758742</v>
      </c>
      <c r="H39" s="25">
        <f>+H36-H35</f>
        <v>0</v>
      </c>
      <c r="I39" s="25">
        <f>+I36-I35</f>
        <v>38408553</v>
      </c>
      <c r="J39" s="25">
        <f>+J36-J35</f>
        <v>-10106003</v>
      </c>
      <c r="K39" s="25">
        <f>+K36-K35</f>
        <v>17068500</v>
      </c>
      <c r="L39" s="25">
        <f>+L36-L35</f>
        <v>0</v>
      </c>
      <c r="M39" s="25">
        <f>+M36-M35</f>
        <v>104244788</v>
      </c>
      <c r="N39" s="25">
        <f>+N36-N35</f>
        <v>3650080</v>
      </c>
      <c r="O39" s="25">
        <f>+O36-O35</f>
        <v>-1488331</v>
      </c>
      <c r="P39" s="25">
        <f>+P36-P35</f>
        <v>21789850</v>
      </c>
      <c r="Q39" s="25">
        <f>+Q36-Q35</f>
        <v>0</v>
      </c>
      <c r="R39" s="25">
        <f>+R36-R35</f>
        <v>-1890339512</v>
      </c>
      <c r="S39" s="25">
        <f>+S36-S35</f>
        <v>-27135500</v>
      </c>
      <c r="T39" s="25">
        <f>+T36-T35</f>
        <v>-156141347</v>
      </c>
      <c r="U39" s="25">
        <f>+U36-U35</f>
        <v>2975888</v>
      </c>
      <c r="V39" s="25">
        <f>+V36-V35</f>
        <v>6322336</v>
      </c>
      <c r="W39" s="25">
        <f>+W36-W35</f>
        <v>0</v>
      </c>
      <c r="X39" s="25">
        <f>+X36-X35</f>
        <v>5641160</v>
      </c>
      <c r="Y39" s="25">
        <f>+Y36-Y35</f>
        <v>71471402</v>
      </c>
      <c r="Z39" s="25">
        <f>+Z36-Z35</f>
        <v>1159238</v>
      </c>
      <c r="AA39" s="25">
        <f>+AA36-AA35</f>
        <v>8821243</v>
      </c>
      <c r="AB39" s="25">
        <f>+AB36-AB35</f>
        <v>72624127</v>
      </c>
      <c r="AC39" s="25">
        <f>+AC36-AC35</f>
        <v>-27822102</v>
      </c>
      <c r="AD39" s="25">
        <f>+AD36-AD35</f>
        <v>116979384</v>
      </c>
      <c r="AE39" s="25">
        <f>+AE36-AE35</f>
        <v>6380729</v>
      </c>
      <c r="AF39" s="25">
        <f>+AF36-AF35</f>
        <v>30660896</v>
      </c>
      <c r="AG39" s="25">
        <f>+AG36-AG35</f>
        <v>33415003</v>
      </c>
      <c r="AH39" s="25">
        <f>+AH36-AH35</f>
        <v>-38594613</v>
      </c>
      <c r="AI39" s="25">
        <f>+AI36-AI35</f>
        <v>-169658814</v>
      </c>
      <c r="AJ39" s="25">
        <f>+AJ36-AJ35</f>
        <v>2223715</v>
      </c>
      <c r="AK39" s="25">
        <f>+AK36-AK35</f>
        <v>3348000</v>
      </c>
      <c r="AL39" s="25">
        <f>+AL36-AL35</f>
        <v>44853732</v>
      </c>
      <c r="AM39" s="25">
        <f>+AM36-AM35</f>
        <v>-25641077</v>
      </c>
      <c r="AN39" s="9">
        <f>+AN36-AN35</f>
        <v>2958833</v>
      </c>
    </row>
    <row r="40" spans="1:40" ht="13.5" x14ac:dyDescent="0.25">
      <c r="A40" s="14" t="s">
        <v>19</v>
      </c>
      <c r="B40" s="25">
        <f>+B37-B35</f>
        <v>-2436528145</v>
      </c>
      <c r="C40" s="25">
        <f>+C37-C35</f>
        <v>-7122876462</v>
      </c>
      <c r="D40" s="25">
        <f>+D37-D35</f>
        <v>-152030848</v>
      </c>
      <c r="E40" s="25">
        <f>+E37-E35</f>
        <v>-128149462</v>
      </c>
      <c r="F40" s="25">
        <f>+F37-F35</f>
        <v>-264544729</v>
      </c>
      <c r="G40" s="25">
        <f>+G37-G35</f>
        <v>-195629504</v>
      </c>
      <c r="H40" s="25">
        <f>+H37-H35</f>
        <v>-143220281</v>
      </c>
      <c r="I40" s="25">
        <f>+I37-I35</f>
        <v>-490543925</v>
      </c>
      <c r="J40" s="25">
        <f>+J37-J35</f>
        <v>-101964185</v>
      </c>
      <c r="K40" s="25">
        <f>+K37-K35</f>
        <v>-78611100</v>
      </c>
      <c r="L40" s="25">
        <f>+L37-L35</f>
        <v>-187013530</v>
      </c>
      <c r="M40" s="25">
        <f>+M37-M35</f>
        <v>-305166417</v>
      </c>
      <c r="N40" s="25">
        <f>+N37-N35</f>
        <v>-49083384</v>
      </c>
      <c r="O40" s="25">
        <f>+O37-O35</f>
        <v>-152846436</v>
      </c>
      <c r="P40" s="25">
        <f>+P37-P35</f>
        <v>-55457724</v>
      </c>
      <c r="Q40" s="25">
        <f>+Q37-Q35</f>
        <v>-223173180</v>
      </c>
      <c r="R40" s="25">
        <f>+R37-R35</f>
        <v>-1393168460</v>
      </c>
      <c r="S40" s="25">
        <f>+S37-S35</f>
        <v>-220805124</v>
      </c>
      <c r="T40" s="25">
        <f>+T37-T35</f>
        <v>-156037092</v>
      </c>
      <c r="U40" s="25">
        <f>+U37-U35</f>
        <v>-82064354</v>
      </c>
      <c r="V40" s="25">
        <f>+V37-V35</f>
        <v>-148738102</v>
      </c>
      <c r="W40" s="25">
        <f>+W37-W35</f>
        <v>-60955808</v>
      </c>
      <c r="X40" s="25">
        <f>+X37-X35</f>
        <v>-330889168</v>
      </c>
      <c r="Y40" s="25">
        <f>+Y37-Y35</f>
        <v>-660216896</v>
      </c>
      <c r="Z40" s="25">
        <f>+Z37-Z35</f>
        <v>-185081710</v>
      </c>
      <c r="AA40" s="25">
        <f>+AA37-AA35</f>
        <v>-179437839</v>
      </c>
      <c r="AB40" s="25">
        <f>+AB37-AB35</f>
        <v>-187121772</v>
      </c>
      <c r="AC40" s="25">
        <f>+AC37-AC35</f>
        <v>-459691530</v>
      </c>
      <c r="AD40" s="25">
        <f>+AD37-AD35</f>
        <v>-236491703</v>
      </c>
      <c r="AE40" s="25">
        <f>+AE37-AE35</f>
        <v>-158629438</v>
      </c>
      <c r="AF40" s="25">
        <f>+AF37-AF35</f>
        <v>-255118816</v>
      </c>
      <c r="AG40" s="25">
        <f>+AG37-AG35</f>
        <v>-146175654</v>
      </c>
      <c r="AH40" s="25">
        <f>+AH37-AH35</f>
        <v>-632376578</v>
      </c>
      <c r="AI40" s="25">
        <f>+AI37-AI35</f>
        <v>-1029388666</v>
      </c>
      <c r="AJ40" s="25">
        <f>+AJ37-AJ35</f>
        <v>-173877394</v>
      </c>
      <c r="AK40" s="25">
        <f>+AK37-AK35</f>
        <v>-164194333</v>
      </c>
      <c r="AL40" s="25">
        <f>+AL37-AL35</f>
        <v>-207850163</v>
      </c>
      <c r="AM40" s="25">
        <f>+AM37-AM35</f>
        <v>-121634282</v>
      </c>
      <c r="AN40" s="9">
        <f>+AN37-AN35</f>
        <v>-369230073</v>
      </c>
    </row>
    <row r="41" spans="1:40" ht="13.5" x14ac:dyDescent="0.25">
      <c r="A41" s="14" t="s">
        <v>20</v>
      </c>
      <c r="B41" s="25">
        <f>+B37-B36</f>
        <v>-2505144063</v>
      </c>
      <c r="C41" s="25">
        <f>+C37-C36</f>
        <v>-8149949052</v>
      </c>
      <c r="D41" s="25">
        <f>+D37-D36</f>
        <v>-152030848</v>
      </c>
      <c r="E41" s="25">
        <f>+E37-E36</f>
        <v>-127293103</v>
      </c>
      <c r="F41" s="25">
        <f>+F37-F36</f>
        <v>-260728229</v>
      </c>
      <c r="G41" s="25">
        <f>+G37-G36</f>
        <v>-206388246</v>
      </c>
      <c r="H41" s="25">
        <f>+H37-H36</f>
        <v>-143220281</v>
      </c>
      <c r="I41" s="25">
        <f>+I37-I36</f>
        <v>-528952478</v>
      </c>
      <c r="J41" s="25">
        <f>+J37-J36</f>
        <v>-91858182</v>
      </c>
      <c r="K41" s="25">
        <f>+K37-K36</f>
        <v>-95679600</v>
      </c>
      <c r="L41" s="25">
        <f>+L37-L36</f>
        <v>-187013530</v>
      </c>
      <c r="M41" s="25">
        <f>+M37-M36</f>
        <v>-409411205</v>
      </c>
      <c r="N41" s="25">
        <f>+N37-N36</f>
        <v>-52733464</v>
      </c>
      <c r="O41" s="25">
        <f>+O37-O36</f>
        <v>-151358105</v>
      </c>
      <c r="P41" s="25">
        <f>+P37-P36</f>
        <v>-77247574</v>
      </c>
      <c r="Q41" s="25">
        <f>+Q37-Q36</f>
        <v>-223173180</v>
      </c>
      <c r="R41" s="25">
        <f>+R37-R36</f>
        <v>497171052</v>
      </c>
      <c r="S41" s="25">
        <f>+S37-S36</f>
        <v>-193669624</v>
      </c>
      <c r="T41" s="25">
        <f>+T37-T36</f>
        <v>104255</v>
      </c>
      <c r="U41" s="25">
        <f>+U37-U36</f>
        <v>-85040242</v>
      </c>
      <c r="V41" s="25">
        <f>+V37-V36</f>
        <v>-155060438</v>
      </c>
      <c r="W41" s="25">
        <f>+W37-W36</f>
        <v>-60955808</v>
      </c>
      <c r="X41" s="25">
        <f>+X37-X36</f>
        <v>-336530328</v>
      </c>
      <c r="Y41" s="25">
        <f>+Y37-Y36</f>
        <v>-731688298</v>
      </c>
      <c r="Z41" s="25">
        <f>+Z37-Z36</f>
        <v>-186240948</v>
      </c>
      <c r="AA41" s="25">
        <f>+AA37-AA36</f>
        <v>-188259082</v>
      </c>
      <c r="AB41" s="25">
        <f>+AB37-AB36</f>
        <v>-259745899</v>
      </c>
      <c r="AC41" s="25">
        <f>+AC37-AC36</f>
        <v>-431869428</v>
      </c>
      <c r="AD41" s="25">
        <f>+AD37-AD36</f>
        <v>-353471087</v>
      </c>
      <c r="AE41" s="25">
        <f>+AE37-AE36</f>
        <v>-165010167</v>
      </c>
      <c r="AF41" s="25">
        <f>+AF37-AF36</f>
        <v>-285779712</v>
      </c>
      <c r="AG41" s="25">
        <f>+AG37-AG36</f>
        <v>-179590657</v>
      </c>
      <c r="AH41" s="25">
        <f>+AH37-AH36</f>
        <v>-593781965</v>
      </c>
      <c r="AI41" s="25">
        <f>+AI37-AI36</f>
        <v>-859729852</v>
      </c>
      <c r="AJ41" s="25">
        <f>+AJ37-AJ36</f>
        <v>-176101109</v>
      </c>
      <c r="AK41" s="25">
        <f>+AK37-AK36</f>
        <v>-167542333</v>
      </c>
      <c r="AL41" s="25">
        <f>+AL37-AL36</f>
        <v>-252703895</v>
      </c>
      <c r="AM41" s="25">
        <f>+AM37-AM36</f>
        <v>-95993205</v>
      </c>
      <c r="AN41" s="9">
        <f>+AN37-AN36</f>
        <v>-372188906</v>
      </c>
    </row>
    <row r="42" spans="1:40" ht="13.5" x14ac:dyDescent="0.25">
      <c r="A42" s="14" t="s">
        <v>21</v>
      </c>
      <c r="B42" s="24">
        <f>IF(B35=0,0,B37*100/B35)</f>
        <v>70.40082959385137</v>
      </c>
      <c r="C42" s="24">
        <f>IF(C35=0,0,C37*100/C35)</f>
        <v>46.380578295199193</v>
      </c>
      <c r="D42" s="24">
        <f>IF(D35=0,0,D37*100/D35)</f>
        <v>68.588943134533636</v>
      </c>
      <c r="E42" s="24">
        <f>IF(E35=0,0,E37*100/E35)</f>
        <v>62.840436098933573</v>
      </c>
      <c r="F42" s="24">
        <f>IF(F35=0,0,F37*100/F35)</f>
        <v>49.923556516194395</v>
      </c>
      <c r="G42" s="24">
        <f>IF(G35=0,0,G37*100/G35)</f>
        <v>56.643575435456583</v>
      </c>
      <c r="H42" s="24">
        <f>IF(H35=0,0,H37*100/H35)</f>
        <v>38.904067736750591</v>
      </c>
      <c r="I42" s="24">
        <f>IF(I35=0,0,I37*100/I35)</f>
        <v>54.344609204778536</v>
      </c>
      <c r="J42" s="24">
        <f>IF(J35=0,0,J37*100/J35)</f>
        <v>39.703788984696295</v>
      </c>
      <c r="K42" s="24">
        <f>IF(K35=0,0,K37*100/K35)</f>
        <v>46.886384370229571</v>
      </c>
      <c r="L42" s="24">
        <f>IF(L35=0,0,L37*100/L35)</f>
        <v>41.114688640512384</v>
      </c>
      <c r="M42" s="24">
        <f>IF(M35=0,0,M37*100/M35)</f>
        <v>38.350063978039444</v>
      </c>
      <c r="N42" s="24">
        <f>IF(N35=0,0,N37*100/N35)</f>
        <v>55.436770435239971</v>
      </c>
      <c r="O42" s="24">
        <f>IF(O35=0,0,O37*100/O35)</f>
        <v>42.491843951213752</v>
      </c>
      <c r="P42" s="24">
        <f>IF(P35=0,0,P37*100/P35)</f>
        <v>64.576949435991239</v>
      </c>
      <c r="Q42" s="24">
        <f>IF(Q35=0,0,Q37*100/Q35)</f>
        <v>46.189616553785342</v>
      </c>
      <c r="R42" s="24">
        <f>IF(R35=0,0,R37*100/R35)</f>
        <v>26.300622128666589</v>
      </c>
      <c r="S42" s="24">
        <f>IF(S35=0,0,S37*100/S35)</f>
        <v>32.825392113470905</v>
      </c>
      <c r="T42" s="24">
        <f>IF(T35=0,0,T37*100/T35)</f>
        <v>33.601415451524531</v>
      </c>
      <c r="U42" s="24">
        <f>IF(U35=0,0,U37*100/U35)</f>
        <v>56.301210562643661</v>
      </c>
      <c r="V42" s="24">
        <f>IF(V35=0,0,V37*100/V35)</f>
        <v>40.413859112007984</v>
      </c>
      <c r="W42" s="24">
        <f>IF(W35=0,0,W37*100/W35)</f>
        <v>44.455276734349262</v>
      </c>
      <c r="X42" s="24">
        <f>IF(X35=0,0,X37*100/X35)</f>
        <v>61.744939008551626</v>
      </c>
      <c r="Y42" s="24">
        <f>IF(Y35=0,0,Y37*100/Y35)</f>
        <v>42.14118383282257</v>
      </c>
      <c r="Z42" s="24">
        <f>IF(Z35=0,0,Z37*100/Z35)</f>
        <v>44.973025986718135</v>
      </c>
      <c r="AA42" s="24">
        <f>IF(AA35=0,0,AA37*100/AA35)</f>
        <v>41.861728710151958</v>
      </c>
      <c r="AB42" s="24">
        <f>IF(AB35=0,0,AB37*100/AB35)</f>
        <v>28.89630841504145</v>
      </c>
      <c r="AC42" s="24">
        <f>IF(AC35=0,0,AC37*100/AC35)</f>
        <v>34.935247156088906</v>
      </c>
      <c r="AD42" s="24">
        <f>IF(AD35=0,0,AD37*100/AD35)</f>
        <v>43.099233538793449</v>
      </c>
      <c r="AE42" s="24">
        <f>IF(AE35=0,0,AE37*100/AE35)</f>
        <v>38.169595339791236</v>
      </c>
      <c r="AF42" s="24">
        <f>IF(AF35=0,0,AF37*100/AF35)</f>
        <v>40.823908335678709</v>
      </c>
      <c r="AG42" s="24">
        <f>IF(AG35=0,0,AG37*100/AG35)</f>
        <v>50.339885653320856</v>
      </c>
      <c r="AH42" s="24">
        <f>IF(AH35=0,0,AH37*100/AH35)</f>
        <v>55.841648201335083</v>
      </c>
      <c r="AI42" s="24">
        <f>IF(AI35=0,0,AI37*100/AI35)</f>
        <v>34.977928449373145</v>
      </c>
      <c r="AJ42" s="24">
        <f>IF(AJ35=0,0,AJ37*100/AJ35)</f>
        <v>59.59589817954253</v>
      </c>
      <c r="AK42" s="24">
        <f>IF(AK35=0,0,AK37*100/AK35)</f>
        <v>55.002258227400986</v>
      </c>
      <c r="AL42" s="24">
        <f>IF(AL35=0,0,AL37*100/AL35)</f>
        <v>52.05626692399764</v>
      </c>
      <c r="AM42" s="24">
        <f>IF(AM35=0,0,AM37*100/AM35)</f>
        <v>44.712426581262228</v>
      </c>
      <c r="AN42" s="11">
        <f>IF(AN35=0,0,AN37*100/AN35)</f>
        <v>52.967370044648383</v>
      </c>
    </row>
    <row r="43" spans="1:40" ht="13.5" x14ac:dyDescent="0.25">
      <c r="A43" s="14" t="s">
        <v>22</v>
      </c>
      <c r="B43" s="24">
        <f>IF(B36=0,0,B37*100/B36)</f>
        <v>69.818852765940747</v>
      </c>
      <c r="C43" s="24">
        <f>IF(C36=0,0,C37*100/C36)</f>
        <v>43.051982872581831</v>
      </c>
      <c r="D43" s="24">
        <f>IF(D36=0,0,D37*100/D36)</f>
        <v>68.588943134533636</v>
      </c>
      <c r="E43" s="24">
        <f>IF(E36=0,0,E37*100/E36)</f>
        <v>62.996869199824694</v>
      </c>
      <c r="F43" s="24">
        <f>IF(F36=0,0,F37*100/F36)</f>
        <v>50.286847012737645</v>
      </c>
      <c r="G43" s="24">
        <f>IF(G36=0,0,G37*100/G36)</f>
        <v>55.324415555743407</v>
      </c>
      <c r="H43" s="24">
        <f>IF(H36=0,0,H37*100/H36)</f>
        <v>38.904067736750591</v>
      </c>
      <c r="I43" s="24">
        <f>IF(I36=0,0,I37*100/I36)</f>
        <v>52.468989407027742</v>
      </c>
      <c r="J43" s="24">
        <f>IF(J36=0,0,J37*100/J36)</f>
        <v>42.227361191554259</v>
      </c>
      <c r="K43" s="24">
        <f>IF(K36=0,0,K37*100/K36)</f>
        <v>42.038376812850032</v>
      </c>
      <c r="L43" s="24">
        <f>IF(L36=0,0,L37*100/L36)</f>
        <v>41.114688640512384</v>
      </c>
      <c r="M43" s="24">
        <f>IF(M36=0,0,M37*100/M36)</f>
        <v>31.678662471032542</v>
      </c>
      <c r="N43" s="24">
        <f>IF(N36=0,0,N37*100/N36)</f>
        <v>53.658558404984731</v>
      </c>
      <c r="O43" s="24">
        <f>IF(O36=0,0,O37*100/O36)</f>
        <v>42.731130361720325</v>
      </c>
      <c r="P43" s="24">
        <f>IF(P36=0,0,P37*100/P36)</f>
        <v>56.687200755578367</v>
      </c>
      <c r="Q43" s="24">
        <f>IF(Q36=0,0,Q37*100/Q36)</f>
        <v>46.189616553785342</v>
      </c>
      <c r="R43" s="24">
        <f>IF(R36=0,0,R37*100/R36)</f>
        <v>0</v>
      </c>
      <c r="S43" s="24">
        <f>IF(S36=0,0,S37*100/S36)</f>
        <v>35.779068052026531</v>
      </c>
      <c r="T43" s="24">
        <f>IF(T36=0,0,T37*100/T36)</f>
        <v>100.13220383959109</v>
      </c>
      <c r="U43" s="24">
        <f>IF(U36=0,0,U37*100/U36)</f>
        <v>55.422954599047969</v>
      </c>
      <c r="V43" s="24">
        <f>IF(V36=0,0,V37*100/V36)</f>
        <v>39.415542932548639</v>
      </c>
      <c r="W43" s="24">
        <f>IF(W36=0,0,W37*100/W36)</f>
        <v>44.455276734349262</v>
      </c>
      <c r="X43" s="24">
        <f>IF(X36=0,0,X37*100/X36)</f>
        <v>61.344853427983544</v>
      </c>
      <c r="Y43" s="24">
        <f>IF(Y36=0,0,Y37*100/Y36)</f>
        <v>39.657261934629695</v>
      </c>
      <c r="Z43" s="24">
        <f>IF(Z36=0,0,Z37*100/Z36)</f>
        <v>44.818556536103969</v>
      </c>
      <c r="AA43" s="24">
        <f>IF(AA36=0,0,AA37*100/AA36)</f>
        <v>40.698523019363691</v>
      </c>
      <c r="AB43" s="24">
        <f>IF(AB36=0,0,AB37*100/AB36)</f>
        <v>22.646690152088002</v>
      </c>
      <c r="AC43" s="24">
        <f>IF(AC36=0,0,AC37*100/AC36)</f>
        <v>36.367372896937376</v>
      </c>
      <c r="AD43" s="24">
        <f>IF(AD36=0,0,AD37*100/AD36)</f>
        <v>33.633001182048808</v>
      </c>
      <c r="AE43" s="24">
        <f>IF(AE36=0,0,AE37*100/AE36)</f>
        <v>37.243326472892235</v>
      </c>
      <c r="AF43" s="24">
        <f>IF(AF36=0,0,AF37*100/AF36)</f>
        <v>38.113309244116437</v>
      </c>
      <c r="AG43" s="24">
        <f>IF(AG36=0,0,AG37*100/AG36)</f>
        <v>45.207867377029721</v>
      </c>
      <c r="AH43" s="24">
        <f>IF(AH36=0,0,AH37*100/AH36)</f>
        <v>57.388280157373778</v>
      </c>
      <c r="AI43" s="24">
        <f>IF(AI36=0,0,AI37*100/AI36)</f>
        <v>39.176304249408233</v>
      </c>
      <c r="AJ43" s="24">
        <f>IF(AJ36=0,0,AJ37*100/AJ36)</f>
        <v>59.289532939474107</v>
      </c>
      <c r="AK43" s="24">
        <f>IF(AK36=0,0,AK37*100/AK36)</f>
        <v>54.502186923741824</v>
      </c>
      <c r="AL43" s="24">
        <f>IF(AL36=0,0,AL37*100/AL36)</f>
        <v>47.175413387304026</v>
      </c>
      <c r="AM43" s="24">
        <f>IF(AM36=0,0,AM37*100/AM36)</f>
        <v>50.611088017301995</v>
      </c>
      <c r="AN43" s="11">
        <f>IF(AN36=0,0,AN37*100/AN36)</f>
        <v>52.768487212596625</v>
      </c>
    </row>
    <row r="44" spans="1:40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7"/>
    </row>
    <row r="45" spans="1:40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7"/>
    </row>
    <row r="46" spans="1:40" ht="13.5" x14ac:dyDescent="0.25">
      <c r="A46" s="14" t="s">
        <v>24</v>
      </c>
      <c r="B46" s="22">
        <v>2612759437</v>
      </c>
      <c r="C46" s="22">
        <v>4009087680</v>
      </c>
      <c r="D46" s="22">
        <v>180274602</v>
      </c>
      <c r="E46" s="22">
        <v>98614632</v>
      </c>
      <c r="F46" s="22">
        <v>225714276</v>
      </c>
      <c r="G46" s="22">
        <v>177110734</v>
      </c>
      <c r="H46" s="22">
        <v>96080161</v>
      </c>
      <c r="I46" s="22">
        <v>392328252</v>
      </c>
      <c r="J46" s="22">
        <v>69127983</v>
      </c>
      <c r="K46" s="22">
        <v>67228552</v>
      </c>
      <c r="L46" s="22">
        <v>144028168</v>
      </c>
      <c r="M46" s="22">
        <v>245495148</v>
      </c>
      <c r="N46" s="22">
        <v>45387238</v>
      </c>
      <c r="O46" s="22">
        <v>141926893</v>
      </c>
      <c r="P46" s="22">
        <v>89064197</v>
      </c>
      <c r="Q46" s="22">
        <v>216700300</v>
      </c>
      <c r="R46" s="22">
        <v>771000432</v>
      </c>
      <c r="S46" s="22">
        <v>106795418</v>
      </c>
      <c r="T46" s="22">
        <v>162866303</v>
      </c>
      <c r="U46" s="22">
        <v>109535874</v>
      </c>
      <c r="V46" s="22">
        <v>112885958</v>
      </c>
      <c r="W46" s="22">
        <v>42422826</v>
      </c>
      <c r="X46" s="22">
        <v>357467065</v>
      </c>
      <c r="Y46" s="22">
        <v>375145436</v>
      </c>
      <c r="Z46" s="22">
        <v>128568872</v>
      </c>
      <c r="AA46" s="22">
        <v>122384820</v>
      </c>
      <c r="AB46" s="22">
        <v>111766493</v>
      </c>
      <c r="AC46" s="22">
        <v>258355210</v>
      </c>
      <c r="AD46" s="22">
        <v>208494000</v>
      </c>
      <c r="AE46" s="22">
        <v>96214433</v>
      </c>
      <c r="AF46" s="22">
        <v>203296833</v>
      </c>
      <c r="AG46" s="22">
        <v>102331584</v>
      </c>
      <c r="AH46" s="22">
        <v>586722925</v>
      </c>
      <c r="AI46" s="22">
        <v>752601529</v>
      </c>
      <c r="AJ46" s="22">
        <v>153950820</v>
      </c>
      <c r="AK46" s="22">
        <v>115958798</v>
      </c>
      <c r="AL46" s="22">
        <v>152860668</v>
      </c>
      <c r="AM46" s="22">
        <v>99085575</v>
      </c>
      <c r="AN46" s="10">
        <v>314055303</v>
      </c>
    </row>
    <row r="47" spans="1:40" ht="13.5" x14ac:dyDescent="0.25">
      <c r="A47" s="14" t="s">
        <v>25</v>
      </c>
      <c r="B47" s="22">
        <v>2627180418</v>
      </c>
      <c r="C47" s="22">
        <v>4080359240</v>
      </c>
      <c r="D47" s="22">
        <v>180274602</v>
      </c>
      <c r="E47" s="22">
        <v>100788709</v>
      </c>
      <c r="F47" s="22">
        <v>225764276</v>
      </c>
      <c r="G47" s="22">
        <v>177991577</v>
      </c>
      <c r="H47" s="22">
        <v>96080161</v>
      </c>
      <c r="I47" s="22">
        <v>390990724</v>
      </c>
      <c r="J47" s="22">
        <v>64483653</v>
      </c>
      <c r="K47" s="22">
        <v>67398552</v>
      </c>
      <c r="L47" s="22">
        <v>144028168</v>
      </c>
      <c r="M47" s="22">
        <v>245495148</v>
      </c>
      <c r="N47" s="22">
        <v>45382814</v>
      </c>
      <c r="O47" s="22">
        <v>141926893</v>
      </c>
      <c r="P47" s="22">
        <v>83999926</v>
      </c>
      <c r="Q47" s="22">
        <v>216700300</v>
      </c>
      <c r="R47" s="22">
        <v>0</v>
      </c>
      <c r="S47" s="22">
        <v>106795418</v>
      </c>
      <c r="T47" s="22">
        <v>0</v>
      </c>
      <c r="U47" s="22">
        <v>109035874</v>
      </c>
      <c r="V47" s="22">
        <v>112978656</v>
      </c>
      <c r="W47" s="22">
        <v>42422826</v>
      </c>
      <c r="X47" s="22">
        <v>356467065</v>
      </c>
      <c r="Y47" s="22">
        <v>385145440</v>
      </c>
      <c r="Z47" s="22">
        <v>129278995</v>
      </c>
      <c r="AA47" s="22">
        <v>127119499</v>
      </c>
      <c r="AB47" s="22">
        <v>113589993</v>
      </c>
      <c r="AC47" s="22">
        <v>258808175</v>
      </c>
      <c r="AD47" s="22">
        <v>208360000</v>
      </c>
      <c r="AE47" s="22">
        <v>92535701</v>
      </c>
      <c r="AF47" s="22">
        <v>206296833</v>
      </c>
      <c r="AG47" s="22">
        <v>105790296</v>
      </c>
      <c r="AH47" s="22">
        <v>567674655</v>
      </c>
      <c r="AI47" s="22">
        <v>743296069</v>
      </c>
      <c r="AJ47" s="22">
        <v>153950820</v>
      </c>
      <c r="AK47" s="22">
        <v>115348498</v>
      </c>
      <c r="AL47" s="22">
        <v>145535492</v>
      </c>
      <c r="AM47" s="22">
        <v>98360302</v>
      </c>
      <c r="AN47" s="10">
        <v>311473145</v>
      </c>
    </row>
    <row r="48" spans="1:40" ht="13.5" x14ac:dyDescent="0.25">
      <c r="A48" s="14" t="s">
        <v>26</v>
      </c>
      <c r="B48" s="22">
        <v>1723357056</v>
      </c>
      <c r="C48" s="22">
        <v>1793275968</v>
      </c>
      <c r="D48" s="22">
        <v>123529683</v>
      </c>
      <c r="E48" s="22">
        <v>64294540</v>
      </c>
      <c r="F48" s="22">
        <v>34104217</v>
      </c>
      <c r="G48" s="22">
        <v>104886416</v>
      </c>
      <c r="H48" s="22">
        <v>48084105</v>
      </c>
      <c r="I48" s="22">
        <v>206967836</v>
      </c>
      <c r="J48" s="22">
        <v>36927663</v>
      </c>
      <c r="K48" s="22">
        <v>38131631</v>
      </c>
      <c r="L48" s="22">
        <v>80025242</v>
      </c>
      <c r="M48" s="22">
        <v>143934615</v>
      </c>
      <c r="N48" s="22">
        <v>32351366</v>
      </c>
      <c r="O48" s="22">
        <v>80953218</v>
      </c>
      <c r="P48" s="22">
        <v>55184350</v>
      </c>
      <c r="Q48" s="22">
        <v>109453244</v>
      </c>
      <c r="R48" s="22">
        <v>407094190</v>
      </c>
      <c r="S48" s="22">
        <v>61781301</v>
      </c>
      <c r="T48" s="22">
        <v>51296303</v>
      </c>
      <c r="U48" s="22">
        <v>58551569</v>
      </c>
      <c r="V48" s="22">
        <v>62361298</v>
      </c>
      <c r="W48" s="22">
        <v>25607388</v>
      </c>
      <c r="X48" s="22">
        <v>229331266</v>
      </c>
      <c r="Y48" s="22">
        <v>239111871</v>
      </c>
      <c r="Z48" s="22">
        <v>72672775</v>
      </c>
      <c r="AA48" s="22">
        <v>57692799</v>
      </c>
      <c r="AB48" s="22">
        <v>58813179</v>
      </c>
      <c r="AC48" s="22">
        <v>152240947</v>
      </c>
      <c r="AD48" s="22">
        <v>75383501</v>
      </c>
      <c r="AE48" s="22">
        <v>54760278</v>
      </c>
      <c r="AF48" s="22">
        <v>106106093</v>
      </c>
      <c r="AG48" s="22">
        <v>71844047</v>
      </c>
      <c r="AH48" s="22">
        <v>330699405</v>
      </c>
      <c r="AI48" s="22">
        <v>412020435</v>
      </c>
      <c r="AJ48" s="22">
        <v>95744215</v>
      </c>
      <c r="AK48" s="22">
        <v>67030426</v>
      </c>
      <c r="AL48" s="22">
        <v>82954745</v>
      </c>
      <c r="AM48" s="22">
        <v>62749013</v>
      </c>
      <c r="AN48" s="10">
        <v>195079701</v>
      </c>
    </row>
    <row r="49" spans="1:40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7"/>
    </row>
    <row r="50" spans="1:40" ht="13.5" x14ac:dyDescent="0.25">
      <c r="A50" s="14" t="s">
        <v>29</v>
      </c>
      <c r="B50" s="25">
        <f>+B47-B46</f>
        <v>14420981</v>
      </c>
      <c r="C50" s="25">
        <f>+C47-C46</f>
        <v>71271560</v>
      </c>
      <c r="D50" s="25">
        <f>+D47-D46</f>
        <v>0</v>
      </c>
      <c r="E50" s="25">
        <f>+E47-E46</f>
        <v>2174077</v>
      </c>
      <c r="F50" s="25">
        <f>+F47-F46</f>
        <v>50000</v>
      </c>
      <c r="G50" s="25">
        <f>+G47-G46</f>
        <v>880843</v>
      </c>
      <c r="H50" s="25">
        <f>+H47-H46</f>
        <v>0</v>
      </c>
      <c r="I50" s="25">
        <f>+I47-I46</f>
        <v>-1337528</v>
      </c>
      <c r="J50" s="25">
        <f>+J47-J46</f>
        <v>-4644330</v>
      </c>
      <c r="K50" s="25">
        <f>+K47-K46</f>
        <v>170000</v>
      </c>
      <c r="L50" s="25">
        <f>+L47-L46</f>
        <v>0</v>
      </c>
      <c r="M50" s="25">
        <f>+M47-M46</f>
        <v>0</v>
      </c>
      <c r="N50" s="25">
        <f>+N47-N46</f>
        <v>-4424</v>
      </c>
      <c r="O50" s="25">
        <f>+O47-O46</f>
        <v>0</v>
      </c>
      <c r="P50" s="25">
        <f>+P47-P46</f>
        <v>-5064271</v>
      </c>
      <c r="Q50" s="25">
        <f>+Q47-Q46</f>
        <v>0</v>
      </c>
      <c r="R50" s="25">
        <f>+R47-R46</f>
        <v>-771000432</v>
      </c>
      <c r="S50" s="25">
        <f>+S47-S46</f>
        <v>0</v>
      </c>
      <c r="T50" s="25">
        <f>+T47-T46</f>
        <v>-162866303</v>
      </c>
      <c r="U50" s="25">
        <f>+U47-U46</f>
        <v>-500000</v>
      </c>
      <c r="V50" s="25">
        <f>+V47-V46</f>
        <v>92698</v>
      </c>
      <c r="W50" s="25">
        <f>+W47-W46</f>
        <v>0</v>
      </c>
      <c r="X50" s="25">
        <f>+X47-X46</f>
        <v>-1000000</v>
      </c>
      <c r="Y50" s="25">
        <f>+Y47-Y46</f>
        <v>10000004</v>
      </c>
      <c r="Z50" s="25">
        <f>+Z47-Z46</f>
        <v>710123</v>
      </c>
      <c r="AA50" s="25">
        <f>+AA47-AA46</f>
        <v>4734679</v>
      </c>
      <c r="AB50" s="25">
        <f>+AB47-AB46</f>
        <v>1823500</v>
      </c>
      <c r="AC50" s="25">
        <f>+AC47-AC46</f>
        <v>452965</v>
      </c>
      <c r="AD50" s="25">
        <f>+AD47-AD46</f>
        <v>-134000</v>
      </c>
      <c r="AE50" s="25">
        <f>+AE47-AE46</f>
        <v>-3678732</v>
      </c>
      <c r="AF50" s="25">
        <f>+AF47-AF46</f>
        <v>3000000</v>
      </c>
      <c r="AG50" s="25">
        <f>+AG47-AG46</f>
        <v>3458712</v>
      </c>
      <c r="AH50" s="25">
        <f>+AH47-AH46</f>
        <v>-19048270</v>
      </c>
      <c r="AI50" s="25">
        <f>+AI47-AI46</f>
        <v>-9305460</v>
      </c>
      <c r="AJ50" s="25">
        <f>+AJ47-AJ46</f>
        <v>0</v>
      </c>
      <c r="AK50" s="25">
        <f>+AK47-AK46</f>
        <v>-610300</v>
      </c>
      <c r="AL50" s="25">
        <f>+AL47-AL46</f>
        <v>-7325176</v>
      </c>
      <c r="AM50" s="25">
        <f>+AM47-AM46</f>
        <v>-725273</v>
      </c>
      <c r="AN50" s="9">
        <f>+AN47-AN46</f>
        <v>-2582158</v>
      </c>
    </row>
    <row r="51" spans="1:40" ht="13.5" x14ac:dyDescent="0.25">
      <c r="A51" s="14" t="s">
        <v>19</v>
      </c>
      <c r="B51" s="25">
        <f>+B48-B46</f>
        <v>-889402381</v>
      </c>
      <c r="C51" s="25">
        <f>+C48-C46</f>
        <v>-2215811712</v>
      </c>
      <c r="D51" s="25">
        <f>+D48-D46</f>
        <v>-56744919</v>
      </c>
      <c r="E51" s="25">
        <f>+E48-E46</f>
        <v>-34320092</v>
      </c>
      <c r="F51" s="25">
        <f>+F48-F46</f>
        <v>-191610059</v>
      </c>
      <c r="G51" s="25">
        <f>+G48-G46</f>
        <v>-72224318</v>
      </c>
      <c r="H51" s="25">
        <f>+H48-H46</f>
        <v>-47996056</v>
      </c>
      <c r="I51" s="25">
        <f>+I48-I46</f>
        <v>-185360416</v>
      </c>
      <c r="J51" s="25">
        <f>+J48-J46</f>
        <v>-32200320</v>
      </c>
      <c r="K51" s="25">
        <f>+K48-K46</f>
        <v>-29096921</v>
      </c>
      <c r="L51" s="25">
        <f>+L48-L46</f>
        <v>-64002926</v>
      </c>
      <c r="M51" s="25">
        <f>+M48-M46</f>
        <v>-101560533</v>
      </c>
      <c r="N51" s="25">
        <f>+N48-N46</f>
        <v>-13035872</v>
      </c>
      <c r="O51" s="25">
        <f>+O48-O46</f>
        <v>-60973675</v>
      </c>
      <c r="P51" s="25">
        <f>+P48-P46</f>
        <v>-33879847</v>
      </c>
      <c r="Q51" s="25">
        <f>+Q48-Q46</f>
        <v>-107247056</v>
      </c>
      <c r="R51" s="25">
        <f>+R48-R46</f>
        <v>-363906242</v>
      </c>
      <c r="S51" s="25">
        <f>+S48-S46</f>
        <v>-45014117</v>
      </c>
      <c r="T51" s="25">
        <f>+T48-T46</f>
        <v>-111570000</v>
      </c>
      <c r="U51" s="25">
        <f>+U48-U46</f>
        <v>-50984305</v>
      </c>
      <c r="V51" s="25">
        <f>+V48-V46</f>
        <v>-50524660</v>
      </c>
      <c r="W51" s="25">
        <f>+W48-W46</f>
        <v>-16815438</v>
      </c>
      <c r="X51" s="25">
        <f>+X48-X46</f>
        <v>-128135799</v>
      </c>
      <c r="Y51" s="25">
        <f>+Y48-Y46</f>
        <v>-136033565</v>
      </c>
      <c r="Z51" s="25">
        <f>+Z48-Z46</f>
        <v>-55896097</v>
      </c>
      <c r="AA51" s="25">
        <f>+AA48-AA46</f>
        <v>-64692021</v>
      </c>
      <c r="AB51" s="25">
        <f>+AB48-AB46</f>
        <v>-52953314</v>
      </c>
      <c r="AC51" s="25">
        <f>+AC48-AC46</f>
        <v>-106114263</v>
      </c>
      <c r="AD51" s="25">
        <f>+AD48-AD46</f>
        <v>-133110499</v>
      </c>
      <c r="AE51" s="25">
        <f>+AE48-AE46</f>
        <v>-41454155</v>
      </c>
      <c r="AF51" s="25">
        <f>+AF48-AF46</f>
        <v>-97190740</v>
      </c>
      <c r="AG51" s="25">
        <f>+AG48-AG46</f>
        <v>-30487537</v>
      </c>
      <c r="AH51" s="25">
        <f>+AH48-AH46</f>
        <v>-256023520</v>
      </c>
      <c r="AI51" s="25">
        <f>+AI48-AI46</f>
        <v>-340581094</v>
      </c>
      <c r="AJ51" s="25">
        <f>+AJ48-AJ46</f>
        <v>-58206605</v>
      </c>
      <c r="AK51" s="25">
        <f>+AK48-AK46</f>
        <v>-48928372</v>
      </c>
      <c r="AL51" s="25">
        <f>+AL48-AL46</f>
        <v>-69905923</v>
      </c>
      <c r="AM51" s="25">
        <f>+AM48-AM46</f>
        <v>-36336562</v>
      </c>
      <c r="AN51" s="9">
        <f>+AN48-AN46</f>
        <v>-118975602</v>
      </c>
    </row>
    <row r="52" spans="1:40" ht="13.5" x14ac:dyDescent="0.25">
      <c r="A52" s="14" t="s">
        <v>20</v>
      </c>
      <c r="B52" s="25">
        <f>+B48-B47</f>
        <v>-903823362</v>
      </c>
      <c r="C52" s="25">
        <f>+C48-C47</f>
        <v>-2287083272</v>
      </c>
      <c r="D52" s="25">
        <f>+D48-D47</f>
        <v>-56744919</v>
      </c>
      <c r="E52" s="25">
        <f>+E48-E47</f>
        <v>-36494169</v>
      </c>
      <c r="F52" s="25">
        <f>+F48-F47</f>
        <v>-191660059</v>
      </c>
      <c r="G52" s="25">
        <f>+G48-G47</f>
        <v>-73105161</v>
      </c>
      <c r="H52" s="25">
        <f>+H48-H47</f>
        <v>-47996056</v>
      </c>
      <c r="I52" s="25">
        <f>+I48-I47</f>
        <v>-184022888</v>
      </c>
      <c r="J52" s="25">
        <f>+J48-J47</f>
        <v>-27555990</v>
      </c>
      <c r="K52" s="25">
        <f>+K48-K47</f>
        <v>-29266921</v>
      </c>
      <c r="L52" s="25">
        <f>+L48-L47</f>
        <v>-64002926</v>
      </c>
      <c r="M52" s="25">
        <f>+M48-M47</f>
        <v>-101560533</v>
      </c>
      <c r="N52" s="25">
        <f>+N48-N47</f>
        <v>-13031448</v>
      </c>
      <c r="O52" s="25">
        <f>+O48-O47</f>
        <v>-60973675</v>
      </c>
      <c r="P52" s="25">
        <f>+P48-P47</f>
        <v>-28815576</v>
      </c>
      <c r="Q52" s="25">
        <f>+Q48-Q47</f>
        <v>-107247056</v>
      </c>
      <c r="R52" s="25">
        <f>+R48-R47</f>
        <v>407094190</v>
      </c>
      <c r="S52" s="25">
        <f>+S48-S47</f>
        <v>-45014117</v>
      </c>
      <c r="T52" s="25">
        <f>+T48-T47</f>
        <v>51296303</v>
      </c>
      <c r="U52" s="25">
        <f>+U48-U47</f>
        <v>-50484305</v>
      </c>
      <c r="V52" s="25">
        <f>+V48-V47</f>
        <v>-50617358</v>
      </c>
      <c r="W52" s="25">
        <f>+W48-W47</f>
        <v>-16815438</v>
      </c>
      <c r="X52" s="25">
        <f>+X48-X47</f>
        <v>-127135799</v>
      </c>
      <c r="Y52" s="25">
        <f>+Y48-Y47</f>
        <v>-146033569</v>
      </c>
      <c r="Z52" s="25">
        <f>+Z48-Z47</f>
        <v>-56606220</v>
      </c>
      <c r="AA52" s="25">
        <f>+AA48-AA47</f>
        <v>-69426700</v>
      </c>
      <c r="AB52" s="25">
        <f>+AB48-AB47</f>
        <v>-54776814</v>
      </c>
      <c r="AC52" s="25">
        <f>+AC48-AC47</f>
        <v>-106567228</v>
      </c>
      <c r="AD52" s="25">
        <f>+AD48-AD47</f>
        <v>-132976499</v>
      </c>
      <c r="AE52" s="25">
        <f>+AE48-AE47</f>
        <v>-37775423</v>
      </c>
      <c r="AF52" s="25">
        <f>+AF48-AF47</f>
        <v>-100190740</v>
      </c>
      <c r="AG52" s="25">
        <f>+AG48-AG47</f>
        <v>-33946249</v>
      </c>
      <c r="AH52" s="25">
        <f>+AH48-AH47</f>
        <v>-236975250</v>
      </c>
      <c r="AI52" s="25">
        <f>+AI48-AI47</f>
        <v>-331275634</v>
      </c>
      <c r="AJ52" s="25">
        <f>+AJ48-AJ47</f>
        <v>-58206605</v>
      </c>
      <c r="AK52" s="25">
        <f>+AK48-AK47</f>
        <v>-48318072</v>
      </c>
      <c r="AL52" s="25">
        <f>+AL48-AL47</f>
        <v>-62580747</v>
      </c>
      <c r="AM52" s="25">
        <f>+AM48-AM47</f>
        <v>-35611289</v>
      </c>
      <c r="AN52" s="9">
        <f>+AN48-AN47</f>
        <v>-116393444</v>
      </c>
    </row>
    <row r="53" spans="1:40" ht="13.5" x14ac:dyDescent="0.25">
      <c r="A53" s="14" t="s">
        <v>21</v>
      </c>
      <c r="B53" s="24">
        <f>IF(B46=0,0,B48*100/B46)</f>
        <v>65.959270172181562</v>
      </c>
      <c r="C53" s="24">
        <f>IF(C46=0,0,C48*100/C46)</f>
        <v>44.730275592276392</v>
      </c>
      <c r="D53" s="24">
        <f>IF(D46=0,0,D48*100/D46)</f>
        <v>68.523065162556847</v>
      </c>
      <c r="E53" s="24">
        <f>IF(E46=0,0,E48*100/E46)</f>
        <v>65.197769028839446</v>
      </c>
      <c r="F53" s="24">
        <f>IF(F46=0,0,F48*100/F46)</f>
        <v>15.109463878128825</v>
      </c>
      <c r="G53" s="24">
        <f>IF(G46=0,0,G48*100/G46)</f>
        <v>59.220812669660098</v>
      </c>
      <c r="H53" s="24">
        <f>IF(H46=0,0,H48*100/H46)</f>
        <v>50.045820593493801</v>
      </c>
      <c r="I53" s="24">
        <f>IF(I46=0,0,I48*100/I46)</f>
        <v>52.75374254719744</v>
      </c>
      <c r="J53" s="24">
        <f>IF(J46=0,0,J48*100/J46)</f>
        <v>53.419268720743666</v>
      </c>
      <c r="K53" s="24">
        <f>IF(K46=0,0,K48*100/K46)</f>
        <v>56.719399519418474</v>
      </c>
      <c r="L53" s="24">
        <f>IF(L46=0,0,L48*100/L46)</f>
        <v>55.562216135388184</v>
      </c>
      <c r="M53" s="24">
        <f>IF(M46=0,0,M48*100/M46)</f>
        <v>58.63032983446174</v>
      </c>
      <c r="N53" s="24">
        <f>IF(N46=0,0,N48*100/N46)</f>
        <v>71.278551913645856</v>
      </c>
      <c r="O53" s="24">
        <f>IF(O46=0,0,O48*100/O46)</f>
        <v>57.038674129222287</v>
      </c>
      <c r="P53" s="24">
        <f>IF(P46=0,0,P48*100/P46)</f>
        <v>61.96019484686984</v>
      </c>
      <c r="Q53" s="24">
        <f>IF(Q46=0,0,Q48*100/Q46)</f>
        <v>50.509041288821471</v>
      </c>
      <c r="R53" s="24">
        <f>IF(R46=0,0,R48*100/R46)</f>
        <v>52.800773268568022</v>
      </c>
      <c r="S53" s="24">
        <f>IF(S46=0,0,S48*100/S46)</f>
        <v>57.850142035119895</v>
      </c>
      <c r="T53" s="24">
        <f>IF(T46=0,0,T48*100/T46)</f>
        <v>31.495958375134236</v>
      </c>
      <c r="U53" s="24">
        <f>IF(U46=0,0,U48*100/U46)</f>
        <v>53.45424002368393</v>
      </c>
      <c r="V53" s="24">
        <f>IF(V46=0,0,V48*100/V46)</f>
        <v>55.242741528578783</v>
      </c>
      <c r="W53" s="24">
        <f>IF(W46=0,0,W48*100/W46)</f>
        <v>60.362287038586253</v>
      </c>
      <c r="X53" s="24">
        <f>IF(X46=0,0,X48*100/X46)</f>
        <v>64.154516165006697</v>
      </c>
      <c r="Y53" s="24">
        <f>IF(Y46=0,0,Y48*100/Y46)</f>
        <v>63.738445960995243</v>
      </c>
      <c r="Z53" s="24">
        <f>IF(Z46=0,0,Z48*100/Z46)</f>
        <v>56.524393400604772</v>
      </c>
      <c r="AA53" s="24">
        <f>IF(AA46=0,0,AA48*100/AA46)</f>
        <v>47.140486050475864</v>
      </c>
      <c r="AB53" s="24">
        <f>IF(AB46=0,0,AB48*100/AB46)</f>
        <v>52.621476635220183</v>
      </c>
      <c r="AC53" s="24">
        <f>IF(AC46=0,0,AC48*100/AC46)</f>
        <v>58.926989318311016</v>
      </c>
      <c r="AD53" s="24">
        <f>IF(AD46=0,0,AD48*100/AD46)</f>
        <v>36.156196821011633</v>
      </c>
      <c r="AE53" s="24">
        <f>IF(AE46=0,0,AE48*100/AE46)</f>
        <v>56.914826905439433</v>
      </c>
      <c r="AF53" s="24">
        <f>IF(AF46=0,0,AF48*100/AF46)</f>
        <v>52.192693528088554</v>
      </c>
      <c r="AG53" s="24">
        <f>IF(AG46=0,0,AG48*100/AG46)</f>
        <v>70.207109273320739</v>
      </c>
      <c r="AH53" s="24">
        <f>IF(AH46=0,0,AH48*100/AH46)</f>
        <v>56.363811760039887</v>
      </c>
      <c r="AI53" s="24">
        <f>IF(AI46=0,0,AI48*100/AI46)</f>
        <v>54.746159703855717</v>
      </c>
      <c r="AJ53" s="24">
        <f>IF(AJ46=0,0,AJ48*100/AJ46)</f>
        <v>62.191429055070962</v>
      </c>
      <c r="AK53" s="24">
        <f>IF(AK46=0,0,AK48*100/AK46)</f>
        <v>57.805381873654817</v>
      </c>
      <c r="AL53" s="24">
        <f>IF(AL46=0,0,AL48*100/AL46)</f>
        <v>54.268207829629532</v>
      </c>
      <c r="AM53" s="24">
        <f>IF(AM46=0,0,AM48*100/AM46)</f>
        <v>63.328100987454533</v>
      </c>
      <c r="AN53" s="11">
        <f>IF(AN46=0,0,AN48*100/AN46)</f>
        <v>62.116353118864545</v>
      </c>
    </row>
    <row r="54" spans="1:40" ht="13.5" x14ac:dyDescent="0.25">
      <c r="A54" s="14" t="s">
        <v>22</v>
      </c>
      <c r="B54" s="24">
        <f>IF(B47=0,0,B48*100/B47)</f>
        <v>65.597210004783165</v>
      </c>
      <c r="C54" s="24">
        <f>IF(C47=0,0,C48*100/C47)</f>
        <v>43.94897268898314</v>
      </c>
      <c r="D54" s="24">
        <f>IF(D47=0,0,D48*100/D47)</f>
        <v>68.523065162556847</v>
      </c>
      <c r="E54" s="24">
        <f>IF(E47=0,0,E48*100/E47)</f>
        <v>63.791411397084168</v>
      </c>
      <c r="F54" s="24">
        <f>IF(F47=0,0,F48*100/F47)</f>
        <v>15.106117586114467</v>
      </c>
      <c r="G54" s="24">
        <f>IF(G47=0,0,G48*100/G47)</f>
        <v>58.92774128294846</v>
      </c>
      <c r="H54" s="24">
        <f>IF(H47=0,0,H48*100/H47)</f>
        <v>50.045820593493801</v>
      </c>
      <c r="I54" s="24">
        <f>IF(I47=0,0,I48*100/I47)</f>
        <v>52.934206183367152</v>
      </c>
      <c r="J54" s="24">
        <f>IF(J47=0,0,J48*100/J47)</f>
        <v>57.266704477799976</v>
      </c>
      <c r="K54" s="24">
        <f>IF(K47=0,0,K48*100/K47)</f>
        <v>56.576335645905274</v>
      </c>
      <c r="L54" s="24">
        <f>IF(L47=0,0,L48*100/L47)</f>
        <v>55.562216135388184</v>
      </c>
      <c r="M54" s="24">
        <f>IF(M47=0,0,M48*100/M47)</f>
        <v>58.63032983446174</v>
      </c>
      <c r="N54" s="24">
        <f>IF(N47=0,0,N48*100/N47)</f>
        <v>71.285500277704244</v>
      </c>
      <c r="O54" s="24">
        <f>IF(O47=0,0,O48*100/O47)</f>
        <v>57.038674129222287</v>
      </c>
      <c r="P54" s="24">
        <f>IF(P47=0,0,P48*100/P47)</f>
        <v>65.695712636699227</v>
      </c>
      <c r="Q54" s="24">
        <f>IF(Q47=0,0,Q48*100/Q47)</f>
        <v>50.509041288821471</v>
      </c>
      <c r="R54" s="24">
        <f>IF(R47=0,0,R48*100/R47)</f>
        <v>0</v>
      </c>
      <c r="S54" s="24">
        <f>IF(S47=0,0,S48*100/S47)</f>
        <v>57.850142035119895</v>
      </c>
      <c r="T54" s="24">
        <f>IF(T47=0,0,T48*100/T47)</f>
        <v>0</v>
      </c>
      <c r="U54" s="24">
        <f>IF(U47=0,0,U48*100/U47)</f>
        <v>53.699362285113615</v>
      </c>
      <c r="V54" s="24">
        <f>IF(V47=0,0,V48*100/V47)</f>
        <v>55.19741534188546</v>
      </c>
      <c r="W54" s="24">
        <f>IF(W47=0,0,W48*100/W47)</f>
        <v>60.362287038586253</v>
      </c>
      <c r="X54" s="24">
        <f>IF(X47=0,0,X48*100/X47)</f>
        <v>64.334489358785504</v>
      </c>
      <c r="Y54" s="24">
        <f>IF(Y47=0,0,Y48*100/Y47)</f>
        <v>62.08352642056466</v>
      </c>
      <c r="Z54" s="24">
        <f>IF(Z47=0,0,Z48*100/Z47)</f>
        <v>56.213907758178351</v>
      </c>
      <c r="AA54" s="24">
        <f>IF(AA47=0,0,AA48*100/AA47)</f>
        <v>45.384696646735527</v>
      </c>
      <c r="AB54" s="24">
        <f>IF(AB47=0,0,AB48*100/AB47)</f>
        <v>51.776725613496602</v>
      </c>
      <c r="AC54" s="24">
        <f>IF(AC47=0,0,AC48*100/AC47)</f>
        <v>58.82385554474854</v>
      </c>
      <c r="AD54" s="24">
        <f>IF(AD47=0,0,AD48*100/AD47)</f>
        <v>36.179449510462661</v>
      </c>
      <c r="AE54" s="24">
        <f>IF(AE47=0,0,AE48*100/AE47)</f>
        <v>59.177460599774349</v>
      </c>
      <c r="AF54" s="24">
        <f>IF(AF47=0,0,AF48*100/AF47)</f>
        <v>51.433699420872834</v>
      </c>
      <c r="AG54" s="24">
        <f>IF(AG47=0,0,AG48*100/AG47)</f>
        <v>67.911755346634067</v>
      </c>
      <c r="AH54" s="24">
        <f>IF(AH47=0,0,AH48*100/AH47)</f>
        <v>58.255094196516488</v>
      </c>
      <c r="AI54" s="24">
        <f>IF(AI47=0,0,AI48*100/AI47)</f>
        <v>55.431536931752561</v>
      </c>
      <c r="AJ54" s="24">
        <f>IF(AJ47=0,0,AJ48*100/AJ47)</f>
        <v>62.191429055070962</v>
      </c>
      <c r="AK54" s="24">
        <f>IF(AK47=0,0,AK48*100/AK47)</f>
        <v>58.111225687568123</v>
      </c>
      <c r="AL54" s="24">
        <f>IF(AL47=0,0,AL48*100/AL47)</f>
        <v>56.999666445625508</v>
      </c>
      <c r="AM54" s="24">
        <f>IF(AM47=0,0,AM48*100/AM47)</f>
        <v>63.79505931163164</v>
      </c>
      <c r="AN54" s="11">
        <f>IF(AN47=0,0,AN48*100/AN47)</f>
        <v>62.631306785694157</v>
      </c>
    </row>
    <row r="55" spans="1:40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7"/>
    </row>
    <row r="56" spans="1:40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7"/>
    </row>
    <row r="57" spans="1:40" ht="13.5" x14ac:dyDescent="0.25">
      <c r="A57" s="14" t="s">
        <v>24</v>
      </c>
      <c r="B57" s="22">
        <v>1803591613</v>
      </c>
      <c r="C57" s="22">
        <v>1552647500</v>
      </c>
      <c r="D57" s="22">
        <v>86898300</v>
      </c>
      <c r="E57" s="22">
        <v>43411400</v>
      </c>
      <c r="F57" s="22">
        <v>49226532</v>
      </c>
      <c r="G57" s="22">
        <v>78367790</v>
      </c>
      <c r="H57" s="22">
        <v>67876000</v>
      </c>
      <c r="I57" s="22">
        <v>61012540</v>
      </c>
      <c r="J57" s="22">
        <v>20540300</v>
      </c>
      <c r="K57" s="22">
        <v>19724000</v>
      </c>
      <c r="L57" s="22">
        <v>82471393</v>
      </c>
      <c r="M57" s="22">
        <v>160395469</v>
      </c>
      <c r="N57" s="22">
        <v>10663909</v>
      </c>
      <c r="O57" s="22">
        <v>31130100</v>
      </c>
      <c r="P57" s="22">
        <v>26799100</v>
      </c>
      <c r="Q57" s="22">
        <v>39266350</v>
      </c>
      <c r="R57" s="22">
        <v>572978184</v>
      </c>
      <c r="S57" s="22">
        <v>15945750</v>
      </c>
      <c r="T57" s="22">
        <v>51945350</v>
      </c>
      <c r="U57" s="22">
        <v>56776253</v>
      </c>
      <c r="V57" s="22">
        <v>59832899</v>
      </c>
      <c r="W57" s="22">
        <v>49462334</v>
      </c>
      <c r="X57" s="22">
        <v>108419700</v>
      </c>
      <c r="Y57" s="22">
        <v>578891331</v>
      </c>
      <c r="Z57" s="22">
        <v>113228180</v>
      </c>
      <c r="AA57" s="22">
        <v>160540510</v>
      </c>
      <c r="AB57" s="22">
        <v>29286519</v>
      </c>
      <c r="AC57" s="22">
        <v>252801452</v>
      </c>
      <c r="AD57" s="22">
        <v>153753052</v>
      </c>
      <c r="AE57" s="22">
        <v>118778588</v>
      </c>
      <c r="AF57" s="22">
        <v>108164003</v>
      </c>
      <c r="AG57" s="22">
        <v>90499726</v>
      </c>
      <c r="AH57" s="22">
        <v>143283529</v>
      </c>
      <c r="AI57" s="22">
        <v>1144000633</v>
      </c>
      <c r="AJ57" s="22">
        <v>192872520</v>
      </c>
      <c r="AK57" s="22">
        <v>175619628</v>
      </c>
      <c r="AL57" s="22">
        <v>117726617</v>
      </c>
      <c r="AM57" s="22">
        <v>70008190</v>
      </c>
      <c r="AN57" s="10">
        <v>564360200</v>
      </c>
    </row>
    <row r="58" spans="1:40" ht="13.5" x14ac:dyDescent="0.25">
      <c r="A58" s="14" t="s">
        <v>25</v>
      </c>
      <c r="B58" s="22">
        <v>1827549883</v>
      </c>
      <c r="C58" s="22">
        <v>1569729170</v>
      </c>
      <c r="D58" s="22">
        <v>86898300</v>
      </c>
      <c r="E58" s="22">
        <v>54380470</v>
      </c>
      <c r="F58" s="22">
        <v>57146341</v>
      </c>
      <c r="G58" s="22">
        <v>158887053</v>
      </c>
      <c r="H58" s="22">
        <v>67876000</v>
      </c>
      <c r="I58" s="22">
        <v>91340991</v>
      </c>
      <c r="J58" s="22">
        <v>38970169</v>
      </c>
      <c r="K58" s="22">
        <v>22502000</v>
      </c>
      <c r="L58" s="22">
        <v>82471393</v>
      </c>
      <c r="M58" s="22">
        <v>184062461</v>
      </c>
      <c r="N58" s="22">
        <v>12494168</v>
      </c>
      <c r="O58" s="22">
        <v>39667600</v>
      </c>
      <c r="P58" s="22">
        <v>31852342</v>
      </c>
      <c r="Q58" s="22">
        <v>39266350</v>
      </c>
      <c r="R58" s="22">
        <v>0</v>
      </c>
      <c r="S58" s="22">
        <v>15945750</v>
      </c>
      <c r="T58" s="22">
        <v>64599771</v>
      </c>
      <c r="U58" s="22">
        <v>64281255</v>
      </c>
      <c r="V58" s="22">
        <v>114749134</v>
      </c>
      <c r="W58" s="22">
        <v>49462334</v>
      </c>
      <c r="X58" s="22">
        <v>166848665</v>
      </c>
      <c r="Y58" s="22">
        <v>645186322</v>
      </c>
      <c r="Z58" s="22">
        <v>119833051</v>
      </c>
      <c r="AA58" s="22">
        <v>81331628</v>
      </c>
      <c r="AB58" s="22">
        <v>26127450</v>
      </c>
      <c r="AC58" s="22">
        <v>257352103</v>
      </c>
      <c r="AD58" s="22">
        <v>181214261</v>
      </c>
      <c r="AE58" s="22">
        <v>122429393</v>
      </c>
      <c r="AF58" s="22">
        <v>127053545</v>
      </c>
      <c r="AG58" s="22">
        <v>100364199</v>
      </c>
      <c r="AH58" s="22">
        <v>137479323</v>
      </c>
      <c r="AI58" s="22">
        <v>906494270</v>
      </c>
      <c r="AJ58" s="22">
        <v>208377516</v>
      </c>
      <c r="AK58" s="22">
        <v>179777799</v>
      </c>
      <c r="AL58" s="22">
        <v>188683762</v>
      </c>
      <c r="AM58" s="22">
        <v>82739303</v>
      </c>
      <c r="AN58" s="10">
        <v>730733925</v>
      </c>
    </row>
    <row r="59" spans="1:40" ht="13.5" x14ac:dyDescent="0.25">
      <c r="A59" s="14" t="s">
        <v>26</v>
      </c>
      <c r="B59" s="22">
        <v>634692660</v>
      </c>
      <c r="C59" s="22">
        <v>759590171</v>
      </c>
      <c r="D59" s="22">
        <v>72890167</v>
      </c>
      <c r="E59" s="22">
        <v>14453311</v>
      </c>
      <c r="F59" s="22">
        <v>33330634</v>
      </c>
      <c r="G59" s="22">
        <v>55519573</v>
      </c>
      <c r="H59" s="22">
        <v>410897907</v>
      </c>
      <c r="I59" s="22">
        <v>26679143</v>
      </c>
      <c r="J59" s="22">
        <v>12145688</v>
      </c>
      <c r="K59" s="22">
        <v>11105249</v>
      </c>
      <c r="L59" s="22">
        <v>44372937</v>
      </c>
      <c r="M59" s="22">
        <v>68673054</v>
      </c>
      <c r="N59" s="22">
        <v>4060159</v>
      </c>
      <c r="O59" s="22">
        <v>16033436</v>
      </c>
      <c r="P59" s="22">
        <v>13872892</v>
      </c>
      <c r="Q59" s="22">
        <v>14416654</v>
      </c>
      <c r="R59" s="22">
        <v>115363970</v>
      </c>
      <c r="S59" s="22">
        <v>745837</v>
      </c>
      <c r="T59" s="22">
        <v>20265757</v>
      </c>
      <c r="U59" s="22">
        <v>29789499</v>
      </c>
      <c r="V59" s="22">
        <v>59733357</v>
      </c>
      <c r="W59" s="22">
        <v>10622232</v>
      </c>
      <c r="X59" s="22">
        <v>61878464</v>
      </c>
      <c r="Y59" s="22">
        <v>297054006</v>
      </c>
      <c r="Z59" s="22">
        <v>39195611</v>
      </c>
      <c r="AA59" s="22">
        <v>11645174</v>
      </c>
      <c r="AB59" s="22">
        <v>3596600</v>
      </c>
      <c r="AC59" s="22">
        <v>74317983</v>
      </c>
      <c r="AD59" s="22">
        <v>68132389</v>
      </c>
      <c r="AE59" s="22">
        <v>61790083</v>
      </c>
      <c r="AF59" s="22">
        <v>172525076</v>
      </c>
      <c r="AG59" s="22">
        <v>105705114</v>
      </c>
      <c r="AH59" s="22">
        <v>75975709</v>
      </c>
      <c r="AI59" s="22">
        <v>42649877</v>
      </c>
      <c r="AJ59" s="22">
        <v>106866374</v>
      </c>
      <c r="AK59" s="22">
        <v>86767387</v>
      </c>
      <c r="AL59" s="22">
        <v>55996279</v>
      </c>
      <c r="AM59" s="22">
        <v>27368438</v>
      </c>
      <c r="AN59" s="10">
        <v>352297694</v>
      </c>
    </row>
    <row r="60" spans="1:40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7"/>
    </row>
    <row r="61" spans="1:40" ht="13.5" x14ac:dyDescent="0.25">
      <c r="A61" s="14" t="s">
        <v>31</v>
      </c>
      <c r="B61" s="25">
        <f>+B58-B57</f>
        <v>23958270</v>
      </c>
      <c r="C61" s="25">
        <f>+C58-C57</f>
        <v>17081670</v>
      </c>
      <c r="D61" s="25">
        <f>+D58-D57</f>
        <v>0</v>
      </c>
      <c r="E61" s="25">
        <f>+E58-E57</f>
        <v>10969070</v>
      </c>
      <c r="F61" s="25">
        <f>+F58-F57</f>
        <v>7919809</v>
      </c>
      <c r="G61" s="25">
        <f>+G58-G57</f>
        <v>80519263</v>
      </c>
      <c r="H61" s="25">
        <f>+H58-H57</f>
        <v>0</v>
      </c>
      <c r="I61" s="25">
        <f>+I58-I57</f>
        <v>30328451</v>
      </c>
      <c r="J61" s="25">
        <f>+J58-J57</f>
        <v>18429869</v>
      </c>
      <c r="K61" s="25">
        <f>+K58-K57</f>
        <v>2778000</v>
      </c>
      <c r="L61" s="25">
        <f>+L58-L57</f>
        <v>0</v>
      </c>
      <c r="M61" s="25">
        <f>+M58-M57</f>
        <v>23666992</v>
      </c>
      <c r="N61" s="25">
        <f>+N58-N57</f>
        <v>1830259</v>
      </c>
      <c r="O61" s="25">
        <f>+O58-O57</f>
        <v>8537500</v>
      </c>
      <c r="P61" s="25">
        <f>+P58-P57</f>
        <v>5053242</v>
      </c>
      <c r="Q61" s="25">
        <f>+Q58-Q57</f>
        <v>0</v>
      </c>
      <c r="R61" s="25">
        <f>+R58-R57</f>
        <v>-572978184</v>
      </c>
      <c r="S61" s="25">
        <f>+S58-S57</f>
        <v>0</v>
      </c>
      <c r="T61" s="25">
        <f>+T58-T57</f>
        <v>12654421</v>
      </c>
      <c r="U61" s="25">
        <f>+U58-U57</f>
        <v>7505002</v>
      </c>
      <c r="V61" s="25">
        <f>+V58-V57</f>
        <v>54916235</v>
      </c>
      <c r="W61" s="25">
        <f>+W58-W57</f>
        <v>0</v>
      </c>
      <c r="X61" s="25">
        <f>+X58-X57</f>
        <v>58428965</v>
      </c>
      <c r="Y61" s="25">
        <f>+Y58-Y57</f>
        <v>66294991</v>
      </c>
      <c r="Z61" s="25">
        <f>+Z58-Z57</f>
        <v>6604871</v>
      </c>
      <c r="AA61" s="25">
        <f>+AA58-AA57</f>
        <v>-79208882</v>
      </c>
      <c r="AB61" s="25">
        <f>+AB58-AB57</f>
        <v>-3159069</v>
      </c>
      <c r="AC61" s="25">
        <f>+AC58-AC57</f>
        <v>4550651</v>
      </c>
      <c r="AD61" s="25">
        <f>+AD58-AD57</f>
        <v>27461209</v>
      </c>
      <c r="AE61" s="25">
        <f>+AE58-AE57</f>
        <v>3650805</v>
      </c>
      <c r="AF61" s="25">
        <f>+AF58-AF57</f>
        <v>18889542</v>
      </c>
      <c r="AG61" s="25">
        <f>+AG58-AG57</f>
        <v>9864473</v>
      </c>
      <c r="AH61" s="25">
        <f>+AH58-AH57</f>
        <v>-5804206</v>
      </c>
      <c r="AI61" s="25">
        <f>+AI58-AI57</f>
        <v>-237506363</v>
      </c>
      <c r="AJ61" s="25">
        <f>+AJ58-AJ57</f>
        <v>15504996</v>
      </c>
      <c r="AK61" s="25">
        <f>+AK58-AK57</f>
        <v>4158171</v>
      </c>
      <c r="AL61" s="25">
        <f>+AL58-AL57</f>
        <v>70957145</v>
      </c>
      <c r="AM61" s="25">
        <f>+AM58-AM57</f>
        <v>12731113</v>
      </c>
      <c r="AN61" s="9">
        <f>+AN58-AN57</f>
        <v>166373725</v>
      </c>
    </row>
    <row r="62" spans="1:40" ht="13.5" x14ac:dyDescent="0.25">
      <c r="A62" s="14" t="s">
        <v>19</v>
      </c>
      <c r="B62" s="25">
        <f>+B59-B57</f>
        <v>-1168898953</v>
      </c>
      <c r="C62" s="25">
        <f>+C59-C57</f>
        <v>-793057329</v>
      </c>
      <c r="D62" s="25">
        <f>+D59-D57</f>
        <v>-14008133</v>
      </c>
      <c r="E62" s="25">
        <f>+E59-E57</f>
        <v>-28958089</v>
      </c>
      <c r="F62" s="25">
        <f>+F59-F57</f>
        <v>-15895898</v>
      </c>
      <c r="G62" s="25">
        <f>+G59-G57</f>
        <v>-22848217</v>
      </c>
      <c r="H62" s="25">
        <f>+H59-H57</f>
        <v>343021907</v>
      </c>
      <c r="I62" s="25">
        <f>+I59-I57</f>
        <v>-34333397</v>
      </c>
      <c r="J62" s="25">
        <f>+J59-J57</f>
        <v>-8394612</v>
      </c>
      <c r="K62" s="25">
        <f>+K59-K57</f>
        <v>-8618751</v>
      </c>
      <c r="L62" s="25">
        <f>+L59-L57</f>
        <v>-38098456</v>
      </c>
      <c r="M62" s="25">
        <f>+M59-M57</f>
        <v>-91722415</v>
      </c>
      <c r="N62" s="25">
        <f>+N59-N57</f>
        <v>-6603750</v>
      </c>
      <c r="O62" s="25">
        <f>+O59-O57</f>
        <v>-15096664</v>
      </c>
      <c r="P62" s="25">
        <f>+P59-P57</f>
        <v>-12926208</v>
      </c>
      <c r="Q62" s="25">
        <f>+Q59-Q57</f>
        <v>-24849696</v>
      </c>
      <c r="R62" s="25">
        <f>+R59-R57</f>
        <v>-457614214</v>
      </c>
      <c r="S62" s="25">
        <f>+S59-S57</f>
        <v>-15199913</v>
      </c>
      <c r="T62" s="25">
        <f>+T59-T57</f>
        <v>-31679593</v>
      </c>
      <c r="U62" s="25">
        <f>+U59-U57</f>
        <v>-26986754</v>
      </c>
      <c r="V62" s="25">
        <f>+V59-V57</f>
        <v>-99542</v>
      </c>
      <c r="W62" s="25">
        <f>+W59-W57</f>
        <v>-38840102</v>
      </c>
      <c r="X62" s="25">
        <f>+X59-X57</f>
        <v>-46541236</v>
      </c>
      <c r="Y62" s="25">
        <f>+Y59-Y57</f>
        <v>-281837325</v>
      </c>
      <c r="Z62" s="25">
        <f>+Z59-Z57</f>
        <v>-74032569</v>
      </c>
      <c r="AA62" s="25">
        <f>+AA59-AA57</f>
        <v>-148895336</v>
      </c>
      <c r="AB62" s="25">
        <f>+AB59-AB57</f>
        <v>-25689919</v>
      </c>
      <c r="AC62" s="25">
        <f>+AC59-AC57</f>
        <v>-178483469</v>
      </c>
      <c r="AD62" s="25">
        <f>+AD59-AD57</f>
        <v>-85620663</v>
      </c>
      <c r="AE62" s="25">
        <f>+AE59-AE57</f>
        <v>-56988505</v>
      </c>
      <c r="AF62" s="25">
        <f>+AF59-AF57</f>
        <v>64361073</v>
      </c>
      <c r="AG62" s="25">
        <f>+AG59-AG57</f>
        <v>15205388</v>
      </c>
      <c r="AH62" s="25">
        <f>+AH59-AH57</f>
        <v>-67307820</v>
      </c>
      <c r="AI62" s="25">
        <f>+AI59-AI57</f>
        <v>-1101350756</v>
      </c>
      <c r="AJ62" s="25">
        <f>+AJ59-AJ57</f>
        <v>-86006146</v>
      </c>
      <c r="AK62" s="25">
        <f>+AK59-AK57</f>
        <v>-88852241</v>
      </c>
      <c r="AL62" s="25">
        <f>+AL59-AL57</f>
        <v>-61730338</v>
      </c>
      <c r="AM62" s="25">
        <f>+AM59-AM57</f>
        <v>-42639752</v>
      </c>
      <c r="AN62" s="9">
        <f>+AN59-AN57</f>
        <v>-212062506</v>
      </c>
    </row>
    <row r="63" spans="1:40" ht="13.5" x14ac:dyDescent="0.25">
      <c r="A63" s="14" t="s">
        <v>20</v>
      </c>
      <c r="B63" s="25">
        <f>+B59-B58</f>
        <v>-1192857223</v>
      </c>
      <c r="C63" s="25">
        <f>+C59-C58</f>
        <v>-810138999</v>
      </c>
      <c r="D63" s="25">
        <f>+D59-D58</f>
        <v>-14008133</v>
      </c>
      <c r="E63" s="25">
        <f>+E59-E58</f>
        <v>-39927159</v>
      </c>
      <c r="F63" s="25">
        <f>+F59-F58</f>
        <v>-23815707</v>
      </c>
      <c r="G63" s="25">
        <f>+G59-G58</f>
        <v>-103367480</v>
      </c>
      <c r="H63" s="25">
        <f>+H59-H58</f>
        <v>343021907</v>
      </c>
      <c r="I63" s="25">
        <f>+I59-I58</f>
        <v>-64661848</v>
      </c>
      <c r="J63" s="25">
        <f>+J59-J58</f>
        <v>-26824481</v>
      </c>
      <c r="K63" s="25">
        <f>+K59-K58</f>
        <v>-11396751</v>
      </c>
      <c r="L63" s="25">
        <f>+L59-L58</f>
        <v>-38098456</v>
      </c>
      <c r="M63" s="25">
        <f>+M59-M58</f>
        <v>-115389407</v>
      </c>
      <c r="N63" s="25">
        <f>+N59-N58</f>
        <v>-8434009</v>
      </c>
      <c r="O63" s="25">
        <f>+O59-O58</f>
        <v>-23634164</v>
      </c>
      <c r="P63" s="25">
        <f>+P59-P58</f>
        <v>-17979450</v>
      </c>
      <c r="Q63" s="25">
        <f>+Q59-Q58</f>
        <v>-24849696</v>
      </c>
      <c r="R63" s="25">
        <f>+R59-R58</f>
        <v>115363970</v>
      </c>
      <c r="S63" s="25">
        <f>+S59-S58</f>
        <v>-15199913</v>
      </c>
      <c r="T63" s="25">
        <f>+T59-T58</f>
        <v>-44334014</v>
      </c>
      <c r="U63" s="25">
        <f>+U59-U58</f>
        <v>-34491756</v>
      </c>
      <c r="V63" s="25">
        <f>+V59-V58</f>
        <v>-55015777</v>
      </c>
      <c r="W63" s="25">
        <f>+W59-W58</f>
        <v>-38840102</v>
      </c>
      <c r="X63" s="25">
        <f>+X59-X58</f>
        <v>-104970201</v>
      </c>
      <c r="Y63" s="25">
        <f>+Y59-Y58</f>
        <v>-348132316</v>
      </c>
      <c r="Z63" s="25">
        <f>+Z59-Z58</f>
        <v>-80637440</v>
      </c>
      <c r="AA63" s="25">
        <f>+AA59-AA58</f>
        <v>-69686454</v>
      </c>
      <c r="AB63" s="25">
        <f>+AB59-AB58</f>
        <v>-22530850</v>
      </c>
      <c r="AC63" s="25">
        <f>+AC59-AC58</f>
        <v>-183034120</v>
      </c>
      <c r="AD63" s="25">
        <f>+AD59-AD58</f>
        <v>-113081872</v>
      </c>
      <c r="AE63" s="25">
        <f>+AE59-AE58</f>
        <v>-60639310</v>
      </c>
      <c r="AF63" s="25">
        <f>+AF59-AF58</f>
        <v>45471531</v>
      </c>
      <c r="AG63" s="25">
        <f>+AG59-AG58</f>
        <v>5340915</v>
      </c>
      <c r="AH63" s="25">
        <f>+AH59-AH58</f>
        <v>-61503614</v>
      </c>
      <c r="AI63" s="25">
        <f>+AI59-AI58</f>
        <v>-863844393</v>
      </c>
      <c r="AJ63" s="25">
        <f>+AJ59-AJ58</f>
        <v>-101511142</v>
      </c>
      <c r="AK63" s="25">
        <f>+AK59-AK58</f>
        <v>-93010412</v>
      </c>
      <c r="AL63" s="25">
        <f>+AL59-AL58</f>
        <v>-132687483</v>
      </c>
      <c r="AM63" s="25">
        <f>+AM59-AM58</f>
        <v>-55370865</v>
      </c>
      <c r="AN63" s="9">
        <f>+AN59-AN58</f>
        <v>-378436231</v>
      </c>
    </row>
    <row r="64" spans="1:40" ht="13.5" x14ac:dyDescent="0.25">
      <c r="A64" s="14" t="s">
        <v>21</v>
      </c>
      <c r="B64" s="24">
        <f>IF(B57=0,0,B59*100/B57)</f>
        <v>35.190486328791771</v>
      </c>
      <c r="C64" s="24">
        <f>IF(C57=0,0,C59*100/C57)</f>
        <v>48.922255115858555</v>
      </c>
      <c r="D64" s="24">
        <f>IF(D57=0,0,D59*100/D57)</f>
        <v>83.879853806115889</v>
      </c>
      <c r="E64" s="24">
        <f>IF(E57=0,0,E59*100/E57)</f>
        <v>33.293814527981127</v>
      </c>
      <c r="F64" s="24">
        <f>IF(F57=0,0,F59*100/F57)</f>
        <v>67.708677913772192</v>
      </c>
      <c r="G64" s="24">
        <f>IF(G57=0,0,G59*100/G57)</f>
        <v>70.844887931636194</v>
      </c>
      <c r="H64" s="24">
        <f>IF(H57=0,0,H59*100/H57)</f>
        <v>605.3655297896164</v>
      </c>
      <c r="I64" s="24">
        <f>IF(I57=0,0,I59*100/I57)</f>
        <v>43.727310811842941</v>
      </c>
      <c r="J64" s="24">
        <f>IF(J57=0,0,J59*100/J57)</f>
        <v>59.131015613209158</v>
      </c>
      <c r="K64" s="24">
        <f>IF(K57=0,0,K59*100/K57)</f>
        <v>56.303229568038937</v>
      </c>
      <c r="L64" s="24">
        <f>IF(L57=0,0,L59*100/L57)</f>
        <v>53.804034812410649</v>
      </c>
      <c r="M64" s="24">
        <f>IF(M57=0,0,M59*100/M57)</f>
        <v>42.814834127265776</v>
      </c>
      <c r="N64" s="24">
        <f>IF(N57=0,0,N59*100/N57)</f>
        <v>38.073833900870682</v>
      </c>
      <c r="O64" s="24">
        <f>IF(O57=0,0,O59*100/O57)</f>
        <v>51.504608080282431</v>
      </c>
      <c r="P64" s="24">
        <f>IF(P57=0,0,P59*100/P57)</f>
        <v>51.766260807265915</v>
      </c>
      <c r="Q64" s="24">
        <f>IF(Q57=0,0,Q59*100/Q57)</f>
        <v>36.715034628887075</v>
      </c>
      <c r="R64" s="24">
        <f>IF(R57=0,0,R59*100/R57)</f>
        <v>20.134094669126181</v>
      </c>
      <c r="S64" s="24">
        <f>IF(S57=0,0,S59*100/S57)</f>
        <v>4.6773403571484566</v>
      </c>
      <c r="T64" s="24">
        <f>IF(T57=0,0,T59*100/T57)</f>
        <v>39.013611420464009</v>
      </c>
      <c r="U64" s="24">
        <f>IF(U57=0,0,U59*100/U57)</f>
        <v>52.468237028604193</v>
      </c>
      <c r="V64" s="24">
        <f>IF(V57=0,0,V59*100/V57)</f>
        <v>99.833633332725526</v>
      </c>
      <c r="W64" s="24">
        <f>IF(W57=0,0,W59*100/W57)</f>
        <v>21.475395803198449</v>
      </c>
      <c r="X64" s="24">
        <f>IF(X57=0,0,X59*100/X57)</f>
        <v>57.073081736990602</v>
      </c>
      <c r="Y64" s="24">
        <f>IF(Y57=0,0,Y59*100/Y57)</f>
        <v>51.314295117679002</v>
      </c>
      <c r="Z64" s="24">
        <f>IF(Z57=0,0,Z59*100/Z57)</f>
        <v>34.616480632294895</v>
      </c>
      <c r="AA64" s="24">
        <f>IF(AA57=0,0,AA59*100/AA57)</f>
        <v>7.2537292923761107</v>
      </c>
      <c r="AB64" s="24">
        <f>IF(AB57=0,0,AB59*100/AB57)</f>
        <v>12.28073572007653</v>
      </c>
      <c r="AC64" s="24">
        <f>IF(AC57=0,0,AC59*100/AC57)</f>
        <v>29.39776746219005</v>
      </c>
      <c r="AD64" s="24">
        <f>IF(AD57=0,0,AD59*100/AD57)</f>
        <v>44.312869314620173</v>
      </c>
      <c r="AE64" s="24">
        <f>IF(AE57=0,0,AE59*100/AE57)</f>
        <v>52.021230459483149</v>
      </c>
      <c r="AF64" s="24">
        <f>IF(AF57=0,0,AF59*100/AF57)</f>
        <v>159.5032277050619</v>
      </c>
      <c r="AG64" s="24">
        <f>IF(AG57=0,0,AG59*100/AG57)</f>
        <v>116.80158457054334</v>
      </c>
      <c r="AH64" s="24">
        <f>IF(AH57=0,0,AH59*100/AH57)</f>
        <v>53.024733219685004</v>
      </c>
      <c r="AI64" s="24">
        <f>IF(AI57=0,0,AI59*100/AI57)</f>
        <v>3.7281340385412181</v>
      </c>
      <c r="AJ64" s="24">
        <f>IF(AJ57=0,0,AJ59*100/AJ57)</f>
        <v>55.407776079246538</v>
      </c>
      <c r="AK64" s="24">
        <f>IF(AK57=0,0,AK59*100/AK57)</f>
        <v>49.406429103699047</v>
      </c>
      <c r="AL64" s="24">
        <f>IF(AL57=0,0,AL59*100/AL57)</f>
        <v>47.564671802299387</v>
      </c>
      <c r="AM64" s="24">
        <f>IF(AM57=0,0,AM59*100/AM57)</f>
        <v>39.093194667652455</v>
      </c>
      <c r="AN64" s="11">
        <f>IF(AN57=0,0,AN59*100/AN57)</f>
        <v>62.424262731496661</v>
      </c>
    </row>
    <row r="65" spans="1:40" ht="13.5" x14ac:dyDescent="0.25">
      <c r="A65" s="14" t="s">
        <v>22</v>
      </c>
      <c r="B65" s="24">
        <f>IF(B58=0,0,B59*100/B58)</f>
        <v>34.729156555668148</v>
      </c>
      <c r="C65" s="24">
        <f>IF(C58=0,0,C59*100/C58)</f>
        <v>48.389886963749298</v>
      </c>
      <c r="D65" s="24">
        <f>IF(D58=0,0,D59*100/D58)</f>
        <v>83.879853806115889</v>
      </c>
      <c r="E65" s="24">
        <f>IF(E58=0,0,E59*100/E58)</f>
        <v>26.578128140488673</v>
      </c>
      <c r="F65" s="24">
        <f>IF(F58=0,0,F59*100/F58)</f>
        <v>58.325053567296635</v>
      </c>
      <c r="G65" s="24">
        <f>IF(G58=0,0,G59*100/G58)</f>
        <v>34.94279234948111</v>
      </c>
      <c r="H65" s="24">
        <f>IF(H58=0,0,H59*100/H58)</f>
        <v>605.3655297896164</v>
      </c>
      <c r="I65" s="24">
        <f>IF(I58=0,0,I59*100/I58)</f>
        <v>29.20829159823764</v>
      </c>
      <c r="J65" s="24">
        <f>IF(J58=0,0,J59*100/J58)</f>
        <v>31.166629018211339</v>
      </c>
      <c r="K65" s="24">
        <f>IF(K58=0,0,K59*100/K58)</f>
        <v>49.352275353301927</v>
      </c>
      <c r="L65" s="24">
        <f>IF(L58=0,0,L59*100/L58)</f>
        <v>53.804034812410649</v>
      </c>
      <c r="M65" s="24">
        <f>IF(M58=0,0,M59*100/M58)</f>
        <v>37.309646750838567</v>
      </c>
      <c r="N65" s="24">
        <f>IF(N58=0,0,N59*100/N58)</f>
        <v>32.496433536030572</v>
      </c>
      <c r="O65" s="24">
        <f>IF(O58=0,0,O59*100/O58)</f>
        <v>40.419475844265847</v>
      </c>
      <c r="P65" s="24">
        <f>IF(P58=0,0,P59*100/P58)</f>
        <v>43.553758150656549</v>
      </c>
      <c r="Q65" s="24">
        <f>IF(Q58=0,0,Q59*100/Q58)</f>
        <v>36.715034628887075</v>
      </c>
      <c r="R65" s="24">
        <f>IF(R58=0,0,R59*100/R58)</f>
        <v>0</v>
      </c>
      <c r="S65" s="24">
        <f>IF(S58=0,0,S59*100/S58)</f>
        <v>4.6773403571484566</v>
      </c>
      <c r="T65" s="24">
        <f>IF(T58=0,0,T59*100/T58)</f>
        <v>31.371252074562307</v>
      </c>
      <c r="U65" s="24">
        <f>IF(U58=0,0,U59*100/U58)</f>
        <v>46.342435286927739</v>
      </c>
      <c r="V65" s="24">
        <f>IF(V58=0,0,V59*100/V58)</f>
        <v>52.055605927274364</v>
      </c>
      <c r="W65" s="24">
        <f>IF(W58=0,0,W59*100/W58)</f>
        <v>21.475395803198449</v>
      </c>
      <c r="X65" s="24">
        <f>IF(X58=0,0,X59*100/X58)</f>
        <v>37.086580225259816</v>
      </c>
      <c r="Y65" s="24">
        <f>IF(Y58=0,0,Y59*100/Y58)</f>
        <v>46.041584557956575</v>
      </c>
      <c r="Z65" s="24">
        <f>IF(Z58=0,0,Z59*100/Z58)</f>
        <v>32.708514615053907</v>
      </c>
      <c r="AA65" s="24">
        <f>IF(AA58=0,0,AA59*100/AA58)</f>
        <v>14.318137096677814</v>
      </c>
      <c r="AB65" s="24">
        <f>IF(AB58=0,0,AB59*100/AB58)</f>
        <v>13.765599015594709</v>
      </c>
      <c r="AC65" s="24">
        <f>IF(AC58=0,0,AC59*100/AC58)</f>
        <v>28.877938875828811</v>
      </c>
      <c r="AD65" s="24">
        <f>IF(AD58=0,0,AD59*100/AD58)</f>
        <v>37.597697126055657</v>
      </c>
      <c r="AE65" s="24">
        <f>IF(AE58=0,0,AE59*100/AE58)</f>
        <v>50.469974150733556</v>
      </c>
      <c r="AF65" s="24">
        <f>IF(AF58=0,0,AF59*100/AF58)</f>
        <v>135.78926585637575</v>
      </c>
      <c r="AG65" s="24">
        <f>IF(AG58=0,0,AG59*100/AG58)</f>
        <v>105.32153402629159</v>
      </c>
      <c r="AH65" s="24">
        <f>IF(AH58=0,0,AH59*100/AH58)</f>
        <v>55.263371496235841</v>
      </c>
      <c r="AI65" s="24">
        <f>IF(AI58=0,0,AI59*100/AI58)</f>
        <v>4.7049251618545807</v>
      </c>
      <c r="AJ65" s="24">
        <f>IF(AJ58=0,0,AJ59*100/AJ58)</f>
        <v>51.284983164882341</v>
      </c>
      <c r="AK65" s="24">
        <f>IF(AK58=0,0,AK59*100/AK58)</f>
        <v>48.26368299235881</v>
      </c>
      <c r="AL65" s="24">
        <f>IF(AL58=0,0,AL59*100/AL58)</f>
        <v>29.677317436568813</v>
      </c>
      <c r="AM65" s="24">
        <f>IF(AM58=0,0,AM59*100/AM58)</f>
        <v>33.077917032972827</v>
      </c>
      <c r="AN65" s="11">
        <f>IF(AN58=0,0,AN59*100/AN58)</f>
        <v>48.211487375517706</v>
      </c>
    </row>
    <row r="66" spans="1:40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7"/>
    </row>
    <row r="67" spans="1:40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7"/>
    </row>
    <row r="68" spans="1:40" ht="13.5" x14ac:dyDescent="0.25">
      <c r="A68" s="14" t="s">
        <v>24</v>
      </c>
      <c r="B68" s="22">
        <v>811413000</v>
      </c>
      <c r="C68" s="22">
        <v>1219977000</v>
      </c>
      <c r="D68" s="22">
        <v>83812000</v>
      </c>
      <c r="E68" s="22">
        <v>32892000</v>
      </c>
      <c r="F68" s="22">
        <v>163766000</v>
      </c>
      <c r="G68" s="22">
        <v>95722000</v>
      </c>
      <c r="H68" s="22">
        <v>78106000</v>
      </c>
      <c r="I68" s="22">
        <v>53260000</v>
      </c>
      <c r="J68" s="22">
        <v>29003000</v>
      </c>
      <c r="K68" s="22">
        <v>2289000</v>
      </c>
      <c r="L68" s="22">
        <v>189623000</v>
      </c>
      <c r="M68" s="22">
        <v>92760000</v>
      </c>
      <c r="N68" s="22">
        <v>17165000</v>
      </c>
      <c r="O68" s="22">
        <v>39247000</v>
      </c>
      <c r="P68" s="22">
        <v>29578000</v>
      </c>
      <c r="Q68" s="22">
        <v>59134000</v>
      </c>
      <c r="R68" s="22">
        <v>688179000</v>
      </c>
      <c r="S68" s="22">
        <v>16910000</v>
      </c>
      <c r="T68" s="22">
        <v>63093000</v>
      </c>
      <c r="U68" s="22">
        <v>64677000</v>
      </c>
      <c r="V68" s="22">
        <v>63318000</v>
      </c>
      <c r="W68" s="22">
        <v>30538000</v>
      </c>
      <c r="X68" s="22">
        <v>67408000</v>
      </c>
      <c r="Y68" s="22">
        <v>632454000</v>
      </c>
      <c r="Z68" s="22">
        <v>105086000</v>
      </c>
      <c r="AA68" s="22">
        <v>58328000</v>
      </c>
      <c r="AB68" s="22">
        <v>19723000</v>
      </c>
      <c r="AC68" s="22">
        <v>241421000</v>
      </c>
      <c r="AD68" s="22">
        <v>87096000</v>
      </c>
      <c r="AE68" s="22">
        <v>63957000</v>
      </c>
      <c r="AF68" s="22">
        <v>105818000</v>
      </c>
      <c r="AG68" s="22">
        <v>75685000</v>
      </c>
      <c r="AH68" s="22">
        <v>154195000</v>
      </c>
      <c r="AI68" s="22">
        <v>1010477000</v>
      </c>
      <c r="AJ68" s="22">
        <v>172620000</v>
      </c>
      <c r="AK68" s="22">
        <v>154732000</v>
      </c>
      <c r="AL68" s="22">
        <v>110525000</v>
      </c>
      <c r="AM68" s="22">
        <v>43141000</v>
      </c>
      <c r="AN68" s="10">
        <v>542118000</v>
      </c>
    </row>
    <row r="69" spans="1:40" ht="13.5" x14ac:dyDescent="0.25">
      <c r="A69" s="14" t="s">
        <v>25</v>
      </c>
      <c r="B69" s="22">
        <v>811413000</v>
      </c>
      <c r="C69" s="22">
        <v>1219977000</v>
      </c>
      <c r="D69" s="22">
        <v>83812000</v>
      </c>
      <c r="E69" s="22">
        <v>32892000</v>
      </c>
      <c r="F69" s="22">
        <v>163766000</v>
      </c>
      <c r="G69" s="22">
        <v>95722000</v>
      </c>
      <c r="H69" s="22">
        <v>78106000</v>
      </c>
      <c r="I69" s="22">
        <v>53260000</v>
      </c>
      <c r="J69" s="22">
        <v>29003000</v>
      </c>
      <c r="K69" s="22">
        <v>2289000</v>
      </c>
      <c r="L69" s="22">
        <v>189623000</v>
      </c>
      <c r="M69" s="22">
        <v>92760000</v>
      </c>
      <c r="N69" s="22">
        <v>17165000</v>
      </c>
      <c r="O69" s="22">
        <v>39247000</v>
      </c>
      <c r="P69" s="22">
        <v>29578000</v>
      </c>
      <c r="Q69" s="22">
        <v>59134000</v>
      </c>
      <c r="R69" s="22">
        <v>688179000</v>
      </c>
      <c r="S69" s="22">
        <v>16910000</v>
      </c>
      <c r="T69" s="22">
        <v>63093000</v>
      </c>
      <c r="U69" s="22">
        <v>64677000</v>
      </c>
      <c r="V69" s="22">
        <v>63318000</v>
      </c>
      <c r="W69" s="22">
        <v>30538000</v>
      </c>
      <c r="X69" s="22">
        <v>67408000</v>
      </c>
      <c r="Y69" s="22">
        <v>632454000</v>
      </c>
      <c r="Z69" s="22">
        <v>105086000</v>
      </c>
      <c r="AA69" s="22">
        <v>58328000</v>
      </c>
      <c r="AB69" s="22">
        <v>19723000</v>
      </c>
      <c r="AC69" s="22">
        <v>241421000</v>
      </c>
      <c r="AD69" s="22">
        <v>87096000</v>
      </c>
      <c r="AE69" s="22">
        <v>63957000</v>
      </c>
      <c r="AF69" s="22">
        <v>105818000</v>
      </c>
      <c r="AG69" s="22">
        <v>75685000</v>
      </c>
      <c r="AH69" s="22">
        <v>154195000</v>
      </c>
      <c r="AI69" s="22">
        <v>1010477000</v>
      </c>
      <c r="AJ69" s="22">
        <v>172620000</v>
      </c>
      <c r="AK69" s="22">
        <v>154732000</v>
      </c>
      <c r="AL69" s="22">
        <v>110525000</v>
      </c>
      <c r="AM69" s="22">
        <v>43141000</v>
      </c>
      <c r="AN69" s="10">
        <v>542118000</v>
      </c>
    </row>
    <row r="70" spans="1:40" ht="13.5" x14ac:dyDescent="0.25">
      <c r="A70" s="14" t="s">
        <v>26</v>
      </c>
      <c r="B70" s="22">
        <v>254619813</v>
      </c>
      <c r="C70" s="22">
        <v>0</v>
      </c>
      <c r="D70" s="22">
        <v>17594119</v>
      </c>
      <c r="E70" s="22">
        <v>8877312</v>
      </c>
      <c r="F70" s="22">
        <v>0</v>
      </c>
      <c r="G70" s="22">
        <v>40606520</v>
      </c>
      <c r="H70" s="22">
        <v>8127498</v>
      </c>
      <c r="I70" s="22">
        <v>20683042</v>
      </c>
      <c r="J70" s="22">
        <v>1491750</v>
      </c>
      <c r="K70" s="22">
        <v>91342696</v>
      </c>
      <c r="L70" s="22">
        <v>29341506</v>
      </c>
      <c r="M70" s="22">
        <v>46829182</v>
      </c>
      <c r="N70" s="22">
        <v>6074729</v>
      </c>
      <c r="O70" s="22">
        <v>14817143</v>
      </c>
      <c r="P70" s="22">
        <v>0</v>
      </c>
      <c r="Q70" s="22">
        <v>0</v>
      </c>
      <c r="R70" s="22">
        <v>264893444</v>
      </c>
      <c r="S70" s="22">
        <v>135812</v>
      </c>
      <c r="T70" s="22">
        <v>15079941</v>
      </c>
      <c r="U70" s="22">
        <v>31805594</v>
      </c>
      <c r="V70" s="22">
        <v>48559926</v>
      </c>
      <c r="W70" s="22">
        <v>0</v>
      </c>
      <c r="X70" s="22">
        <v>24288463</v>
      </c>
      <c r="Y70" s="22">
        <v>300175768</v>
      </c>
      <c r="Z70" s="22">
        <v>48800613</v>
      </c>
      <c r="AA70" s="22">
        <v>10919081</v>
      </c>
      <c r="AB70" s="22">
        <v>0</v>
      </c>
      <c r="AC70" s="22">
        <v>127788584</v>
      </c>
      <c r="AD70" s="22">
        <v>0</v>
      </c>
      <c r="AE70" s="22">
        <v>61463885</v>
      </c>
      <c r="AF70" s="22">
        <v>54293490</v>
      </c>
      <c r="AG70" s="22">
        <v>76697691</v>
      </c>
      <c r="AH70" s="22">
        <v>64828144</v>
      </c>
      <c r="AI70" s="22">
        <v>0</v>
      </c>
      <c r="AJ70" s="22">
        <v>105939648</v>
      </c>
      <c r="AK70" s="22">
        <v>59287625</v>
      </c>
      <c r="AL70" s="22">
        <v>49387474</v>
      </c>
      <c r="AM70" s="22">
        <v>8768315</v>
      </c>
      <c r="AN70" s="10">
        <v>221168141</v>
      </c>
    </row>
    <row r="71" spans="1:40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7"/>
    </row>
    <row r="72" spans="1:40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25">
        <f>+W69-W68</f>
        <v>0</v>
      </c>
      <c r="X72" s="25">
        <f>+X69-X68</f>
        <v>0</v>
      </c>
      <c r="Y72" s="25">
        <f>+Y69-Y68</f>
        <v>0</v>
      </c>
      <c r="Z72" s="25">
        <f>+Z69-Z68</f>
        <v>0</v>
      </c>
      <c r="AA72" s="25">
        <f>+AA69-AA68</f>
        <v>0</v>
      </c>
      <c r="AB72" s="25">
        <f>+AB69-AB68</f>
        <v>0</v>
      </c>
      <c r="AC72" s="25">
        <f>+AC69-AC68</f>
        <v>0</v>
      </c>
      <c r="AD72" s="25">
        <f>+AD69-AD68</f>
        <v>0</v>
      </c>
      <c r="AE72" s="25">
        <f>+AE69-AE68</f>
        <v>0</v>
      </c>
      <c r="AF72" s="25">
        <f>+AF69-AF68</f>
        <v>0</v>
      </c>
      <c r="AG72" s="25">
        <f>+AG69-AG68</f>
        <v>0</v>
      </c>
      <c r="AH72" s="25">
        <f>+AH69-AH68</f>
        <v>0</v>
      </c>
      <c r="AI72" s="25">
        <f>+AI69-AI68</f>
        <v>0</v>
      </c>
      <c r="AJ72" s="25">
        <f>+AJ69-AJ68</f>
        <v>0</v>
      </c>
      <c r="AK72" s="25">
        <f>+AK69-AK68</f>
        <v>0</v>
      </c>
      <c r="AL72" s="25">
        <f>+AL69-AL68</f>
        <v>0</v>
      </c>
      <c r="AM72" s="25">
        <f>+AM69-AM68</f>
        <v>0</v>
      </c>
      <c r="AN72" s="9">
        <f>+AN69-AN68</f>
        <v>0</v>
      </c>
    </row>
    <row r="73" spans="1:40" ht="13.5" x14ac:dyDescent="0.25">
      <c r="A73" s="14" t="s">
        <v>19</v>
      </c>
      <c r="B73" s="25">
        <f>+B70-B68</f>
        <v>-556793187</v>
      </c>
      <c r="C73" s="25">
        <f>+C70-C68</f>
        <v>-1219977000</v>
      </c>
      <c r="D73" s="25">
        <f>+D70-D68</f>
        <v>-66217881</v>
      </c>
      <c r="E73" s="25">
        <f>+E70-E68</f>
        <v>-24014688</v>
      </c>
      <c r="F73" s="25">
        <f>+F70-F68</f>
        <v>-163766000</v>
      </c>
      <c r="G73" s="25">
        <f>+G70-G68</f>
        <v>-55115480</v>
      </c>
      <c r="H73" s="25">
        <f>+H70-H68</f>
        <v>-69978502</v>
      </c>
      <c r="I73" s="25">
        <f>+I70-I68</f>
        <v>-32576958</v>
      </c>
      <c r="J73" s="25">
        <f>+J70-J68</f>
        <v>-27511250</v>
      </c>
      <c r="K73" s="25">
        <f>+K70-K68</f>
        <v>89053696</v>
      </c>
      <c r="L73" s="25">
        <f>+L70-L68</f>
        <v>-160281494</v>
      </c>
      <c r="M73" s="25">
        <f>+M70-M68</f>
        <v>-45930818</v>
      </c>
      <c r="N73" s="25">
        <f>+N70-N68</f>
        <v>-11090271</v>
      </c>
      <c r="O73" s="25">
        <f>+O70-O68</f>
        <v>-24429857</v>
      </c>
      <c r="P73" s="25">
        <f>+P70-P68</f>
        <v>-29578000</v>
      </c>
      <c r="Q73" s="25">
        <f>+Q70-Q68</f>
        <v>-59134000</v>
      </c>
      <c r="R73" s="25">
        <f>+R70-R68</f>
        <v>-423285556</v>
      </c>
      <c r="S73" s="25">
        <f>+S70-S68</f>
        <v>-16774188</v>
      </c>
      <c r="T73" s="25">
        <f>+T70-T68</f>
        <v>-48013059</v>
      </c>
      <c r="U73" s="25">
        <f>+U70-U68</f>
        <v>-32871406</v>
      </c>
      <c r="V73" s="25">
        <f>+V70-V68</f>
        <v>-14758074</v>
      </c>
      <c r="W73" s="25">
        <f>+W70-W68</f>
        <v>-30538000</v>
      </c>
      <c r="X73" s="25">
        <f>+X70-X68</f>
        <v>-43119537</v>
      </c>
      <c r="Y73" s="25">
        <f>+Y70-Y68</f>
        <v>-332278232</v>
      </c>
      <c r="Z73" s="25">
        <f>+Z70-Z68</f>
        <v>-56285387</v>
      </c>
      <c r="AA73" s="25">
        <f>+AA70-AA68</f>
        <v>-47408919</v>
      </c>
      <c r="AB73" s="25">
        <f>+AB70-AB68</f>
        <v>-19723000</v>
      </c>
      <c r="AC73" s="25">
        <f>+AC70-AC68</f>
        <v>-113632416</v>
      </c>
      <c r="AD73" s="25">
        <f>+AD70-AD68</f>
        <v>-87096000</v>
      </c>
      <c r="AE73" s="25">
        <f>+AE70-AE68</f>
        <v>-2493115</v>
      </c>
      <c r="AF73" s="25">
        <f>+AF70-AF68</f>
        <v>-51524510</v>
      </c>
      <c r="AG73" s="25">
        <f>+AG70-AG68</f>
        <v>1012691</v>
      </c>
      <c r="AH73" s="25">
        <f>+AH70-AH68</f>
        <v>-89366856</v>
      </c>
      <c r="AI73" s="25">
        <f>+AI70-AI68</f>
        <v>-1010477000</v>
      </c>
      <c r="AJ73" s="25">
        <f>+AJ70-AJ68</f>
        <v>-66680352</v>
      </c>
      <c r="AK73" s="25">
        <f>+AK70-AK68</f>
        <v>-95444375</v>
      </c>
      <c r="AL73" s="25">
        <f>+AL70-AL68</f>
        <v>-61137526</v>
      </c>
      <c r="AM73" s="25">
        <f>+AM70-AM68</f>
        <v>-34372685</v>
      </c>
      <c r="AN73" s="9">
        <f>+AN70-AN68</f>
        <v>-320949859</v>
      </c>
    </row>
    <row r="74" spans="1:40" ht="13.5" x14ac:dyDescent="0.25">
      <c r="A74" s="14" t="s">
        <v>20</v>
      </c>
      <c r="B74" s="25">
        <f>+B70-B69</f>
        <v>-556793187</v>
      </c>
      <c r="C74" s="25">
        <f>+C70-C69</f>
        <v>-1219977000</v>
      </c>
      <c r="D74" s="25">
        <f>+D70-D69</f>
        <v>-66217881</v>
      </c>
      <c r="E74" s="25">
        <f>+E70-E69</f>
        <v>-24014688</v>
      </c>
      <c r="F74" s="25">
        <f>+F70-F69</f>
        <v>-163766000</v>
      </c>
      <c r="G74" s="25">
        <f>+G70-G69</f>
        <v>-55115480</v>
      </c>
      <c r="H74" s="25">
        <f>+H70-H69</f>
        <v>-69978502</v>
      </c>
      <c r="I74" s="25">
        <f>+I70-I69</f>
        <v>-32576958</v>
      </c>
      <c r="J74" s="25">
        <f>+J70-J69</f>
        <v>-27511250</v>
      </c>
      <c r="K74" s="25">
        <f>+K70-K69</f>
        <v>89053696</v>
      </c>
      <c r="L74" s="25">
        <f>+L70-L69</f>
        <v>-160281494</v>
      </c>
      <c r="M74" s="25">
        <f>+M70-M69</f>
        <v>-45930818</v>
      </c>
      <c r="N74" s="25">
        <f>+N70-N69</f>
        <v>-11090271</v>
      </c>
      <c r="O74" s="25">
        <f>+O70-O69</f>
        <v>-24429857</v>
      </c>
      <c r="P74" s="25">
        <f>+P70-P69</f>
        <v>-29578000</v>
      </c>
      <c r="Q74" s="25">
        <f>+Q70-Q69</f>
        <v>-59134000</v>
      </c>
      <c r="R74" s="25">
        <f>+R70-R69</f>
        <v>-423285556</v>
      </c>
      <c r="S74" s="25">
        <f>+S70-S69</f>
        <v>-16774188</v>
      </c>
      <c r="T74" s="25">
        <f>+T70-T69</f>
        <v>-48013059</v>
      </c>
      <c r="U74" s="25">
        <f>+U70-U69</f>
        <v>-32871406</v>
      </c>
      <c r="V74" s="25">
        <f>+V70-V69</f>
        <v>-14758074</v>
      </c>
      <c r="W74" s="25">
        <f>+W70-W69</f>
        <v>-30538000</v>
      </c>
      <c r="X74" s="25">
        <f>+X70-X69</f>
        <v>-43119537</v>
      </c>
      <c r="Y74" s="25">
        <f>+Y70-Y69</f>
        <v>-332278232</v>
      </c>
      <c r="Z74" s="25">
        <f>+Z70-Z69</f>
        <v>-56285387</v>
      </c>
      <c r="AA74" s="25">
        <f>+AA70-AA69</f>
        <v>-47408919</v>
      </c>
      <c r="AB74" s="25">
        <f>+AB70-AB69</f>
        <v>-19723000</v>
      </c>
      <c r="AC74" s="25">
        <f>+AC70-AC69</f>
        <v>-113632416</v>
      </c>
      <c r="AD74" s="25">
        <f>+AD70-AD69</f>
        <v>-87096000</v>
      </c>
      <c r="AE74" s="25">
        <f>+AE70-AE69</f>
        <v>-2493115</v>
      </c>
      <c r="AF74" s="25">
        <f>+AF70-AF69</f>
        <v>-51524510</v>
      </c>
      <c r="AG74" s="25">
        <f>+AG70-AG69</f>
        <v>1012691</v>
      </c>
      <c r="AH74" s="25">
        <f>+AH70-AH69</f>
        <v>-89366856</v>
      </c>
      <c r="AI74" s="25">
        <f>+AI70-AI69</f>
        <v>-1010477000</v>
      </c>
      <c r="AJ74" s="25">
        <f>+AJ70-AJ69</f>
        <v>-66680352</v>
      </c>
      <c r="AK74" s="25">
        <f>+AK70-AK69</f>
        <v>-95444375</v>
      </c>
      <c r="AL74" s="25">
        <f>+AL70-AL69</f>
        <v>-61137526</v>
      </c>
      <c r="AM74" s="25">
        <f>+AM70-AM69</f>
        <v>-34372685</v>
      </c>
      <c r="AN74" s="9">
        <f>+AN70-AN69</f>
        <v>-320949859</v>
      </c>
    </row>
    <row r="75" spans="1:40" ht="13.5" x14ac:dyDescent="0.25">
      <c r="A75" s="14" t="s">
        <v>21</v>
      </c>
      <c r="B75" s="24">
        <f>IF(B68=0,0,B70*100/B68)</f>
        <v>31.379804489205867</v>
      </c>
      <c r="C75" s="24">
        <f>IF(C68=0,0,C70*100/C68)</f>
        <v>0</v>
      </c>
      <c r="D75" s="24">
        <f>IF(D68=0,0,D70*100/D68)</f>
        <v>20.992362668830239</v>
      </c>
      <c r="E75" s="24">
        <f>IF(E68=0,0,E70*100/E68)</f>
        <v>26.989273987595769</v>
      </c>
      <c r="F75" s="24">
        <f>IF(F68=0,0,F70*100/F68)</f>
        <v>0</v>
      </c>
      <c r="G75" s="24">
        <f>IF(G68=0,0,G70*100/G68)</f>
        <v>42.421303357639829</v>
      </c>
      <c r="H75" s="24">
        <f>IF(H68=0,0,H70*100/H68)</f>
        <v>10.4057281130771</v>
      </c>
      <c r="I75" s="24">
        <f>IF(I68=0,0,I70*100/I68)</f>
        <v>38.83410063837777</v>
      </c>
      <c r="J75" s="24">
        <f>IF(J68=0,0,J70*100/J68)</f>
        <v>5.1434334379202156</v>
      </c>
      <c r="K75" s="24">
        <f>IF(K68=0,0,K70*100/K68)</f>
        <v>3990.5065967671471</v>
      </c>
      <c r="L75" s="24">
        <f>IF(L68=0,0,L70*100/L68)</f>
        <v>15.47360077627714</v>
      </c>
      <c r="M75" s="24">
        <f>IF(M68=0,0,M70*100/M68)</f>
        <v>50.484241052177666</v>
      </c>
      <c r="N75" s="24">
        <f>IF(N68=0,0,N70*100/N68)</f>
        <v>35.39020681619575</v>
      </c>
      <c r="O75" s="24">
        <f>IF(O68=0,0,O70*100/O68)</f>
        <v>37.753568425612151</v>
      </c>
      <c r="P75" s="24">
        <f>IF(P68=0,0,P70*100/P68)</f>
        <v>0</v>
      </c>
      <c r="Q75" s="24">
        <f>IF(Q68=0,0,Q70*100/Q68)</f>
        <v>0</v>
      </c>
      <c r="R75" s="24">
        <f>IF(R68=0,0,R70*100/R68)</f>
        <v>38.491939451799603</v>
      </c>
      <c r="S75" s="24">
        <f>IF(S68=0,0,S70*100/S68)</f>
        <v>0.80314606741573036</v>
      </c>
      <c r="T75" s="24">
        <f>IF(T68=0,0,T70*100/T68)</f>
        <v>23.901131662783509</v>
      </c>
      <c r="U75" s="24">
        <f>IF(U68=0,0,U70*100/U68)</f>
        <v>49.176050218779473</v>
      </c>
      <c r="V75" s="24">
        <f>IF(V68=0,0,V70*100/V68)</f>
        <v>76.692134937932337</v>
      </c>
      <c r="W75" s="24">
        <f>IF(W68=0,0,W70*100/W68)</f>
        <v>0</v>
      </c>
      <c r="X75" s="24">
        <f>IF(X68=0,0,X70*100/X68)</f>
        <v>36.032018454782815</v>
      </c>
      <c r="Y75" s="24">
        <f>IF(Y68=0,0,Y70*100/Y68)</f>
        <v>47.462071233639129</v>
      </c>
      <c r="Z75" s="24">
        <f>IF(Z68=0,0,Z70*100/Z68)</f>
        <v>46.438738747311724</v>
      </c>
      <c r="AA75" s="24">
        <f>IF(AA68=0,0,AA70*100/AA68)</f>
        <v>18.720136126731585</v>
      </c>
      <c r="AB75" s="24">
        <f>IF(AB68=0,0,AB70*100/AB68)</f>
        <v>0</v>
      </c>
      <c r="AC75" s="24">
        <f>IF(AC68=0,0,AC70*100/AC68)</f>
        <v>52.931842714594005</v>
      </c>
      <c r="AD75" s="24">
        <f>IF(AD68=0,0,AD70*100/AD68)</f>
        <v>0</v>
      </c>
      <c r="AE75" s="24">
        <f>IF(AE68=0,0,AE70*100/AE68)</f>
        <v>96.101888769016682</v>
      </c>
      <c r="AF75" s="24">
        <f>IF(AF68=0,0,AF70*100/AF68)</f>
        <v>51.308369086544822</v>
      </c>
      <c r="AG75" s="24">
        <f>IF(AG68=0,0,AG70*100/AG68)</f>
        <v>101.33803395653035</v>
      </c>
      <c r="AH75" s="24">
        <f>IF(AH68=0,0,AH70*100/AH68)</f>
        <v>42.042961185511849</v>
      </c>
      <c r="AI75" s="24">
        <f>IF(AI68=0,0,AI70*100/AI68)</f>
        <v>0</v>
      </c>
      <c r="AJ75" s="24">
        <f>IF(AJ68=0,0,AJ70*100/AJ68)</f>
        <v>61.371595411887384</v>
      </c>
      <c r="AK75" s="24">
        <f>IF(AK68=0,0,AK70*100/AK68)</f>
        <v>38.316330817154821</v>
      </c>
      <c r="AL75" s="24">
        <f>IF(AL68=0,0,AL70*100/AL68)</f>
        <v>44.68443700520244</v>
      </c>
      <c r="AM75" s="24">
        <f>IF(AM68=0,0,AM70*100/AM68)</f>
        <v>20.324783848311352</v>
      </c>
      <c r="AN75" s="11">
        <f>IF(AN68=0,0,AN70*100/AN68)</f>
        <v>40.79704805964753</v>
      </c>
    </row>
    <row r="76" spans="1:40" ht="13.5" x14ac:dyDescent="0.25">
      <c r="A76" s="14" t="s">
        <v>22</v>
      </c>
      <c r="B76" s="24">
        <f>IF(B69=0,0,B70*100/B69)</f>
        <v>31.379804489205867</v>
      </c>
      <c r="C76" s="24">
        <f>IF(C69=0,0,C70*100/C69)</f>
        <v>0</v>
      </c>
      <c r="D76" s="24">
        <f>IF(D69=0,0,D70*100/D69)</f>
        <v>20.992362668830239</v>
      </c>
      <c r="E76" s="24">
        <f>IF(E69=0,0,E70*100/E69)</f>
        <v>26.989273987595769</v>
      </c>
      <c r="F76" s="24">
        <f>IF(F69=0,0,F70*100/F69)</f>
        <v>0</v>
      </c>
      <c r="G76" s="24">
        <f>IF(G69=0,0,G70*100/G69)</f>
        <v>42.421303357639829</v>
      </c>
      <c r="H76" s="24">
        <f>IF(H69=0,0,H70*100/H69)</f>
        <v>10.4057281130771</v>
      </c>
      <c r="I76" s="24">
        <f>IF(I69=0,0,I70*100/I69)</f>
        <v>38.83410063837777</v>
      </c>
      <c r="J76" s="24">
        <f>IF(J69=0,0,J70*100/J69)</f>
        <v>5.1434334379202156</v>
      </c>
      <c r="K76" s="24">
        <f>IF(K69=0,0,K70*100/K69)</f>
        <v>3990.5065967671471</v>
      </c>
      <c r="L76" s="24">
        <f>IF(L69=0,0,L70*100/L69)</f>
        <v>15.47360077627714</v>
      </c>
      <c r="M76" s="24">
        <f>IF(M69=0,0,M70*100/M69)</f>
        <v>50.484241052177666</v>
      </c>
      <c r="N76" s="24">
        <f>IF(N69=0,0,N70*100/N69)</f>
        <v>35.39020681619575</v>
      </c>
      <c r="O76" s="24">
        <f>IF(O69=0,0,O70*100/O69)</f>
        <v>37.753568425612151</v>
      </c>
      <c r="P76" s="24">
        <f>IF(P69=0,0,P70*100/P69)</f>
        <v>0</v>
      </c>
      <c r="Q76" s="24">
        <f>IF(Q69=0,0,Q70*100/Q69)</f>
        <v>0</v>
      </c>
      <c r="R76" s="24">
        <f>IF(R69=0,0,R70*100/R69)</f>
        <v>38.491939451799603</v>
      </c>
      <c r="S76" s="24">
        <f>IF(S69=0,0,S70*100/S69)</f>
        <v>0.80314606741573036</v>
      </c>
      <c r="T76" s="24">
        <f>IF(T69=0,0,T70*100/T69)</f>
        <v>23.901131662783509</v>
      </c>
      <c r="U76" s="24">
        <f>IF(U69=0,0,U70*100/U69)</f>
        <v>49.176050218779473</v>
      </c>
      <c r="V76" s="24">
        <f>IF(V69=0,0,V70*100/V69)</f>
        <v>76.692134937932337</v>
      </c>
      <c r="W76" s="24">
        <f>IF(W69=0,0,W70*100/W69)</f>
        <v>0</v>
      </c>
      <c r="X76" s="24">
        <f>IF(X69=0,0,X70*100/X69)</f>
        <v>36.032018454782815</v>
      </c>
      <c r="Y76" s="24">
        <f>IF(Y69=0,0,Y70*100/Y69)</f>
        <v>47.462071233639129</v>
      </c>
      <c r="Z76" s="24">
        <f>IF(Z69=0,0,Z70*100/Z69)</f>
        <v>46.438738747311724</v>
      </c>
      <c r="AA76" s="24">
        <f>IF(AA69=0,0,AA70*100/AA69)</f>
        <v>18.720136126731585</v>
      </c>
      <c r="AB76" s="24">
        <f>IF(AB69=0,0,AB70*100/AB69)</f>
        <v>0</v>
      </c>
      <c r="AC76" s="24">
        <f>IF(AC69=0,0,AC70*100/AC69)</f>
        <v>52.931842714594005</v>
      </c>
      <c r="AD76" s="24">
        <f>IF(AD69=0,0,AD70*100/AD69)</f>
        <v>0</v>
      </c>
      <c r="AE76" s="24">
        <f>IF(AE69=0,0,AE70*100/AE69)</f>
        <v>96.101888769016682</v>
      </c>
      <c r="AF76" s="24">
        <f>IF(AF69=0,0,AF70*100/AF69)</f>
        <v>51.308369086544822</v>
      </c>
      <c r="AG76" s="24">
        <f>IF(AG69=0,0,AG70*100/AG69)</f>
        <v>101.33803395653035</v>
      </c>
      <c r="AH76" s="24">
        <f>IF(AH69=0,0,AH70*100/AH69)</f>
        <v>42.042961185511849</v>
      </c>
      <c r="AI76" s="24">
        <f>IF(AI69=0,0,AI70*100/AI69)</f>
        <v>0</v>
      </c>
      <c r="AJ76" s="24">
        <f>IF(AJ69=0,0,AJ70*100/AJ69)</f>
        <v>61.371595411887384</v>
      </c>
      <c r="AK76" s="24">
        <f>IF(AK69=0,0,AK70*100/AK69)</f>
        <v>38.316330817154821</v>
      </c>
      <c r="AL76" s="24">
        <f>IF(AL69=0,0,AL70*100/AL69)</f>
        <v>44.68443700520244</v>
      </c>
      <c r="AM76" s="24">
        <f>IF(AM69=0,0,AM70*100/AM69)</f>
        <v>20.324783848311352</v>
      </c>
      <c r="AN76" s="11">
        <f>IF(AN69=0,0,AN70*100/AN69)</f>
        <v>40.79704805964753</v>
      </c>
    </row>
    <row r="77" spans="1:40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7"/>
    </row>
    <row r="78" spans="1:40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7"/>
    </row>
    <row r="79" spans="1:40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10">
        <v>0</v>
      </c>
    </row>
    <row r="80" spans="1:40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2669111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10">
        <v>0</v>
      </c>
    </row>
    <row r="81" spans="1:40" ht="13.5" x14ac:dyDescent="0.25">
      <c r="A81" s="14" t="s">
        <v>37</v>
      </c>
      <c r="B81" s="22">
        <v>4753788353</v>
      </c>
      <c r="C81" s="22">
        <v>10568352198</v>
      </c>
      <c r="D81" s="22">
        <v>182123679</v>
      </c>
      <c r="E81" s="22">
        <v>139245244</v>
      </c>
      <c r="F81" s="22">
        <v>701982209</v>
      </c>
      <c r="G81" s="22">
        <v>203544505</v>
      </c>
      <c r="H81" s="22">
        <v>232973234</v>
      </c>
      <c r="I81" s="22">
        <v>281940433</v>
      </c>
      <c r="J81" s="22">
        <v>268280905</v>
      </c>
      <c r="K81" s="22">
        <v>1796881</v>
      </c>
      <c r="L81" s="22">
        <v>47495864</v>
      </c>
      <c r="M81" s="22">
        <v>219348981</v>
      </c>
      <c r="N81" s="22">
        <v>110625941</v>
      </c>
      <c r="O81" s="22">
        <v>141107686</v>
      </c>
      <c r="P81" s="22">
        <v>28144452</v>
      </c>
      <c r="Q81" s="22">
        <v>385155617</v>
      </c>
      <c r="R81" s="22">
        <v>0</v>
      </c>
      <c r="S81" s="22">
        <v>259569184</v>
      </c>
      <c r="T81" s="22">
        <v>34834182</v>
      </c>
      <c r="U81" s="22">
        <v>110484397</v>
      </c>
      <c r="V81" s="22">
        <v>3258057</v>
      </c>
      <c r="W81" s="22">
        <v>126839201</v>
      </c>
      <c r="X81" s="22">
        <v>1135030629</v>
      </c>
      <c r="Y81" s="22">
        <v>2586114977</v>
      </c>
      <c r="Z81" s="22">
        <v>71249756</v>
      </c>
      <c r="AA81" s="22">
        <v>93587259</v>
      </c>
      <c r="AB81" s="22">
        <v>185666174</v>
      </c>
      <c r="AC81" s="22">
        <v>865857659</v>
      </c>
      <c r="AD81" s="22">
        <v>112615070</v>
      </c>
      <c r="AE81" s="22">
        <v>0</v>
      </c>
      <c r="AF81" s="22">
        <v>1577395</v>
      </c>
      <c r="AG81" s="22">
        <v>74424803</v>
      </c>
      <c r="AH81" s="22">
        <v>976051147</v>
      </c>
      <c r="AI81" s="22">
        <v>622121002</v>
      </c>
      <c r="AJ81" s="22">
        <v>194413654</v>
      </c>
      <c r="AK81" s="22">
        <v>0</v>
      </c>
      <c r="AL81" s="22">
        <v>84016264</v>
      </c>
      <c r="AM81" s="22">
        <v>30567180</v>
      </c>
      <c r="AN81" s="10">
        <v>152295171</v>
      </c>
    </row>
    <row r="82" spans="1:40" ht="13.5" x14ac:dyDescent="0.25">
      <c r="A82" s="14" t="s">
        <v>38</v>
      </c>
      <c r="B82" s="22">
        <v>4369344445</v>
      </c>
      <c r="C82" s="22">
        <v>10385212054</v>
      </c>
      <c r="D82" s="22">
        <v>187045168</v>
      </c>
      <c r="E82" s="22">
        <v>133523025</v>
      </c>
      <c r="F82" s="22">
        <v>755988973</v>
      </c>
      <c r="G82" s="22">
        <v>193682543</v>
      </c>
      <c r="H82" s="22">
        <v>240751787</v>
      </c>
      <c r="I82" s="22">
        <v>281892524</v>
      </c>
      <c r="J82" s="22">
        <v>259024447</v>
      </c>
      <c r="K82" s="22">
        <v>1784950</v>
      </c>
      <c r="L82" s="22">
        <v>48062107</v>
      </c>
      <c r="M82" s="22">
        <v>195787206</v>
      </c>
      <c r="N82" s="22">
        <v>107911383</v>
      </c>
      <c r="O82" s="22">
        <v>134850262</v>
      </c>
      <c r="P82" s="22">
        <v>42401972</v>
      </c>
      <c r="Q82" s="22">
        <v>397540290</v>
      </c>
      <c r="R82" s="22">
        <v>1314532527</v>
      </c>
      <c r="S82" s="22">
        <v>260396010</v>
      </c>
      <c r="T82" s="22">
        <v>31610604</v>
      </c>
      <c r="U82" s="22">
        <v>107590426</v>
      </c>
      <c r="V82" s="22">
        <v>3119110</v>
      </c>
      <c r="W82" s="22">
        <v>117767362</v>
      </c>
      <c r="X82" s="22">
        <v>1081187852</v>
      </c>
      <c r="Y82" s="22">
        <v>2528267924</v>
      </c>
      <c r="Z82" s="22">
        <v>65563237</v>
      </c>
      <c r="AA82" s="22">
        <v>91508178</v>
      </c>
      <c r="AB82" s="22">
        <v>164014271</v>
      </c>
      <c r="AC82" s="22">
        <v>814947258</v>
      </c>
      <c r="AD82" s="22">
        <v>127781426</v>
      </c>
      <c r="AE82" s="22">
        <v>63800989</v>
      </c>
      <c r="AF82" s="22">
        <v>1732339</v>
      </c>
      <c r="AG82" s="22">
        <v>83205600</v>
      </c>
      <c r="AH82" s="22">
        <v>1035797654</v>
      </c>
      <c r="AI82" s="22">
        <v>593381710</v>
      </c>
      <c r="AJ82" s="22">
        <v>215534326</v>
      </c>
      <c r="AK82" s="22">
        <v>76717078</v>
      </c>
      <c r="AL82" s="22">
        <v>81034860</v>
      </c>
      <c r="AM82" s="22">
        <v>33391280</v>
      </c>
      <c r="AN82" s="10">
        <v>149205467</v>
      </c>
    </row>
    <row r="83" spans="1:40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7"/>
    </row>
    <row r="84" spans="1:40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7"/>
    </row>
    <row r="85" spans="1:40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10">
        <v>0</v>
      </c>
    </row>
    <row r="86" spans="1:40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791584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10">
        <v>0</v>
      </c>
    </row>
    <row r="87" spans="1:40" ht="13.5" x14ac:dyDescent="0.25">
      <c r="A87" s="14" t="s">
        <v>37</v>
      </c>
      <c r="B87" s="22">
        <v>659449771</v>
      </c>
      <c r="C87" s="22">
        <v>1979118258</v>
      </c>
      <c r="D87" s="22">
        <v>335692848</v>
      </c>
      <c r="E87" s="22">
        <v>2501594</v>
      </c>
      <c r="F87" s="22">
        <v>101234309</v>
      </c>
      <c r="G87" s="22">
        <v>1174457</v>
      </c>
      <c r="H87" s="22">
        <v>17175633</v>
      </c>
      <c r="I87" s="22">
        <v>110455804</v>
      </c>
      <c r="J87" s="22">
        <v>2080707</v>
      </c>
      <c r="K87" s="22">
        <v>0</v>
      </c>
      <c r="L87" s="22">
        <v>802746</v>
      </c>
      <c r="M87" s="22">
        <v>8942937</v>
      </c>
      <c r="N87" s="22">
        <v>8470090</v>
      </c>
      <c r="O87" s="22">
        <v>93747449</v>
      </c>
      <c r="P87" s="22">
        <v>462980</v>
      </c>
      <c r="Q87" s="22">
        <v>2764906</v>
      </c>
      <c r="R87" s="22">
        <v>0</v>
      </c>
      <c r="S87" s="22">
        <v>281511356</v>
      </c>
      <c r="T87" s="22">
        <v>-2097456</v>
      </c>
      <c r="U87" s="22">
        <v>4938828</v>
      </c>
      <c r="V87" s="22">
        <v>0</v>
      </c>
      <c r="W87" s="22">
        <v>932546</v>
      </c>
      <c r="X87" s="22">
        <v>733002972</v>
      </c>
      <c r="Y87" s="22">
        <v>17331144</v>
      </c>
      <c r="Z87" s="22">
        <v>1127086</v>
      </c>
      <c r="AA87" s="22">
        <v>693783</v>
      </c>
      <c r="AB87" s="22">
        <v>394744977</v>
      </c>
      <c r="AC87" s="22">
        <v>61582197</v>
      </c>
      <c r="AD87" s="22">
        <v>1712585</v>
      </c>
      <c r="AE87" s="22">
        <v>0</v>
      </c>
      <c r="AF87" s="22">
        <v>19350</v>
      </c>
      <c r="AG87" s="22">
        <v>-812863</v>
      </c>
      <c r="AH87" s="22">
        <v>149770703</v>
      </c>
      <c r="AI87" s="22">
        <v>396928222</v>
      </c>
      <c r="AJ87" s="22">
        <v>0</v>
      </c>
      <c r="AK87" s="22">
        <v>0</v>
      </c>
      <c r="AL87" s="22">
        <v>25543</v>
      </c>
      <c r="AM87" s="22">
        <v>41161</v>
      </c>
      <c r="AN87" s="10">
        <v>5466576</v>
      </c>
    </row>
    <row r="88" spans="1:40" ht="13.5" x14ac:dyDescent="0.25">
      <c r="A88" s="14" t="s">
        <v>38</v>
      </c>
      <c r="B88" s="22">
        <v>805778970</v>
      </c>
      <c r="C88" s="22">
        <v>1885106796</v>
      </c>
      <c r="D88" s="22">
        <v>312884696</v>
      </c>
      <c r="E88" s="22">
        <v>3000151</v>
      </c>
      <c r="F88" s="22">
        <v>101234309</v>
      </c>
      <c r="G88" s="22">
        <v>393035</v>
      </c>
      <c r="H88" s="22">
        <v>27680554</v>
      </c>
      <c r="I88" s="22">
        <v>111281307</v>
      </c>
      <c r="J88" s="22">
        <v>2703181</v>
      </c>
      <c r="K88" s="22">
        <v>1116175</v>
      </c>
      <c r="L88" s="22">
        <v>723340</v>
      </c>
      <c r="M88" s="22">
        <v>2979582</v>
      </c>
      <c r="N88" s="22">
        <v>8577179</v>
      </c>
      <c r="O88" s="22">
        <v>85373914</v>
      </c>
      <c r="P88" s="22">
        <v>4521542</v>
      </c>
      <c r="Q88" s="22">
        <v>2923956</v>
      </c>
      <c r="R88" s="22">
        <v>224925447</v>
      </c>
      <c r="S88" s="22">
        <v>232558623</v>
      </c>
      <c r="T88" s="22">
        <v>-4548107</v>
      </c>
      <c r="U88" s="22">
        <v>1286604</v>
      </c>
      <c r="V88" s="22">
        <v>2084712</v>
      </c>
      <c r="W88" s="22">
        <v>849826</v>
      </c>
      <c r="X88" s="22">
        <v>577039716</v>
      </c>
      <c r="Y88" s="22">
        <v>22787485</v>
      </c>
      <c r="Z88" s="22">
        <v>4216465</v>
      </c>
      <c r="AA88" s="22">
        <v>3718798</v>
      </c>
      <c r="AB88" s="22">
        <v>361276520</v>
      </c>
      <c r="AC88" s="22">
        <v>51582197</v>
      </c>
      <c r="AD88" s="22">
        <v>4615387</v>
      </c>
      <c r="AE88" s="22">
        <v>23272773</v>
      </c>
      <c r="AF88" s="22">
        <v>36960</v>
      </c>
      <c r="AG88" s="22">
        <v>2595972</v>
      </c>
      <c r="AH88" s="22">
        <v>192340661</v>
      </c>
      <c r="AI88" s="22">
        <v>71341964</v>
      </c>
      <c r="AJ88" s="22">
        <v>0</v>
      </c>
      <c r="AK88" s="22">
        <v>4337780</v>
      </c>
      <c r="AL88" s="22">
        <v>57150</v>
      </c>
      <c r="AM88" s="22">
        <v>1171943</v>
      </c>
      <c r="AN88" s="10">
        <v>6908380</v>
      </c>
    </row>
    <row r="89" spans="1:40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7"/>
    </row>
    <row r="90" spans="1:40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7"/>
    </row>
    <row r="91" spans="1:40" ht="13.5" x14ac:dyDescent="0.25">
      <c r="A91" s="14" t="s">
        <v>41</v>
      </c>
      <c r="B91" s="22">
        <v>1495741917</v>
      </c>
      <c r="C91" s="22">
        <v>200200000</v>
      </c>
      <c r="D91" s="22">
        <v>0</v>
      </c>
      <c r="E91" s="22">
        <v>26297372</v>
      </c>
      <c r="F91" s="22">
        <v>200230859</v>
      </c>
      <c r="G91" s="22">
        <v>42268297</v>
      </c>
      <c r="H91" s="22">
        <v>0</v>
      </c>
      <c r="I91" s="22">
        <v>53394447</v>
      </c>
      <c r="J91" s="22">
        <v>3381539</v>
      </c>
      <c r="K91" s="22">
        <v>0</v>
      </c>
      <c r="L91" s="22">
        <v>0</v>
      </c>
      <c r="M91" s="22">
        <v>50281785</v>
      </c>
      <c r="N91" s="22">
        <v>6887443</v>
      </c>
      <c r="O91" s="22">
        <v>13426470</v>
      </c>
      <c r="P91" s="22">
        <v>45984326</v>
      </c>
      <c r="Q91" s="22">
        <v>0</v>
      </c>
      <c r="R91" s="22">
        <v>0</v>
      </c>
      <c r="S91" s="22">
        <v>1766842</v>
      </c>
      <c r="T91" s="22">
        <v>0</v>
      </c>
      <c r="U91" s="22">
        <v>17528586</v>
      </c>
      <c r="V91" s="22">
        <v>99320016</v>
      </c>
      <c r="W91" s="22">
        <v>0</v>
      </c>
      <c r="X91" s="22">
        <v>27336639</v>
      </c>
      <c r="Y91" s="22">
        <v>375891969</v>
      </c>
      <c r="Z91" s="22">
        <v>263854774</v>
      </c>
      <c r="AA91" s="22">
        <v>442224137</v>
      </c>
      <c r="AB91" s="22">
        <v>12185694</v>
      </c>
      <c r="AC91" s="22">
        <v>26170253</v>
      </c>
      <c r="AD91" s="22">
        <v>137969465</v>
      </c>
      <c r="AE91" s="22">
        <v>141833030</v>
      </c>
      <c r="AF91" s="22">
        <v>222550980</v>
      </c>
      <c r="AG91" s="22">
        <v>169228982</v>
      </c>
      <c r="AH91" s="22">
        <v>50346808</v>
      </c>
      <c r="AI91" s="22">
        <v>420265482</v>
      </c>
      <c r="AJ91" s="22">
        <v>166749098</v>
      </c>
      <c r="AK91" s="22">
        <v>285867018</v>
      </c>
      <c r="AL91" s="22">
        <v>258160700</v>
      </c>
      <c r="AM91" s="22">
        <v>0</v>
      </c>
      <c r="AN91" s="10">
        <v>673606198</v>
      </c>
    </row>
    <row r="92" spans="1:40" ht="13.5" x14ac:dyDescent="0.25">
      <c r="A92" s="14" t="s">
        <v>42</v>
      </c>
      <c r="B92" s="22">
        <v>2568612806</v>
      </c>
      <c r="C92" s="22">
        <v>-104212647</v>
      </c>
      <c r="D92" s="22">
        <v>-62553469</v>
      </c>
      <c r="E92" s="22">
        <v>139845715</v>
      </c>
      <c r="F92" s="22">
        <v>63670867</v>
      </c>
      <c r="G92" s="22">
        <v>75692093</v>
      </c>
      <c r="H92" s="22">
        <v>-7077</v>
      </c>
      <c r="I92" s="22">
        <v>1063465771</v>
      </c>
      <c r="J92" s="22">
        <v>-16050302</v>
      </c>
      <c r="K92" s="22">
        <v>212845645</v>
      </c>
      <c r="L92" s="22">
        <v>0</v>
      </c>
      <c r="M92" s="22">
        <v>266179651</v>
      </c>
      <c r="N92" s="22">
        <v>59368965</v>
      </c>
      <c r="O92" s="22">
        <v>0</v>
      </c>
      <c r="P92" s="22">
        <v>577068</v>
      </c>
      <c r="Q92" s="22">
        <v>-206153</v>
      </c>
      <c r="R92" s="22">
        <v>200172024</v>
      </c>
      <c r="S92" s="22">
        <v>52210974</v>
      </c>
      <c r="T92" s="22">
        <v>-943475</v>
      </c>
      <c r="U92" s="22">
        <v>165224329</v>
      </c>
      <c r="V92" s="22">
        <v>42706042</v>
      </c>
      <c r="W92" s="22">
        <v>0</v>
      </c>
      <c r="X92" s="22">
        <v>618470891</v>
      </c>
      <c r="Y92" s="22">
        <v>428530875</v>
      </c>
      <c r="Z92" s="22">
        <v>350606116</v>
      </c>
      <c r="AA92" s="22">
        <v>732649428</v>
      </c>
      <c r="AB92" s="22">
        <v>4422153</v>
      </c>
      <c r="AC92" s="22">
        <v>-17495217</v>
      </c>
      <c r="AD92" s="22">
        <v>263619795</v>
      </c>
      <c r="AE92" s="22">
        <v>197684311</v>
      </c>
      <c r="AF92" s="22">
        <v>-92916982</v>
      </c>
      <c r="AG92" s="22">
        <v>235842218</v>
      </c>
      <c r="AH92" s="22">
        <v>-1506185213</v>
      </c>
      <c r="AI92" s="22">
        <v>64408015</v>
      </c>
      <c r="AJ92" s="22">
        <v>348190212</v>
      </c>
      <c r="AK92" s="22">
        <v>678188219</v>
      </c>
      <c r="AL92" s="22">
        <v>742568923</v>
      </c>
      <c r="AM92" s="22">
        <v>6671822</v>
      </c>
      <c r="AN92" s="10">
        <v>1687109749</v>
      </c>
    </row>
    <row r="93" spans="1:40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7"/>
    </row>
    <row r="94" spans="1:40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10">
        <v>0</v>
      </c>
    </row>
    <row r="95" spans="1:40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1">
        <v>0</v>
      </c>
      <c r="AN95" s="18">
        <v>0</v>
      </c>
    </row>
  </sheetData>
  <mergeCells count="2">
    <mergeCell ref="A1:AN1"/>
    <mergeCell ref="B2:A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selection activeCell="E6" sqref="E6"/>
    </sheetView>
  </sheetViews>
  <sheetFormatPr defaultRowHeight="12.75" x14ac:dyDescent="0.2"/>
  <cols>
    <col min="1" max="1" width="44.42578125" style="1" bestFit="1" customWidth="1"/>
    <col min="2" max="24" width="16.140625" style="1" bestFit="1" customWidth="1"/>
    <col min="25" max="16384" width="9.140625" style="1"/>
  </cols>
  <sheetData>
    <row r="1" spans="1:24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</row>
    <row r="3" spans="1:24" ht="13.5" x14ac:dyDescent="0.25">
      <c r="A3" s="12"/>
      <c r="B3" s="28" t="s">
        <v>195</v>
      </c>
      <c r="C3" s="28" t="s">
        <v>194</v>
      </c>
      <c r="D3" s="28" t="s">
        <v>193</v>
      </c>
      <c r="E3" s="28" t="s">
        <v>192</v>
      </c>
      <c r="F3" s="28" t="s">
        <v>191</v>
      </c>
      <c r="G3" s="28" t="s">
        <v>190</v>
      </c>
      <c r="H3" s="28" t="s">
        <v>189</v>
      </c>
      <c r="I3" s="28" t="s">
        <v>188</v>
      </c>
      <c r="J3" s="28" t="s">
        <v>187</v>
      </c>
      <c r="K3" s="28" t="s">
        <v>186</v>
      </c>
      <c r="L3" s="28" t="s">
        <v>185</v>
      </c>
      <c r="M3" s="28" t="s">
        <v>184</v>
      </c>
      <c r="N3" s="28" t="s">
        <v>183</v>
      </c>
      <c r="O3" s="28" t="s">
        <v>182</v>
      </c>
      <c r="P3" s="28" t="s">
        <v>181</v>
      </c>
      <c r="Q3" s="28" t="s">
        <v>180</v>
      </c>
      <c r="R3" s="28" t="s">
        <v>179</v>
      </c>
      <c r="S3" s="28" t="s">
        <v>178</v>
      </c>
      <c r="T3" s="28" t="s">
        <v>177</v>
      </c>
      <c r="U3" s="28" t="s">
        <v>176</v>
      </c>
      <c r="V3" s="28" t="s">
        <v>175</v>
      </c>
      <c r="W3" s="28" t="s">
        <v>174</v>
      </c>
      <c r="X3" s="5" t="s">
        <v>173</v>
      </c>
    </row>
    <row r="4" spans="1:24" ht="13.5" x14ac:dyDescent="0.25">
      <c r="A4" s="13"/>
      <c r="B4" s="27" t="s">
        <v>172</v>
      </c>
      <c r="C4" s="27" t="s">
        <v>171</v>
      </c>
      <c r="D4" s="27" t="s">
        <v>170</v>
      </c>
      <c r="E4" s="27" t="s">
        <v>169</v>
      </c>
      <c r="F4" s="27" t="s">
        <v>168</v>
      </c>
      <c r="G4" s="27" t="s">
        <v>167</v>
      </c>
      <c r="H4" s="27" t="s">
        <v>166</v>
      </c>
      <c r="I4" s="27" t="s">
        <v>165</v>
      </c>
      <c r="J4" s="27" t="s">
        <v>164</v>
      </c>
      <c r="K4" s="27" t="s">
        <v>163</v>
      </c>
      <c r="L4" s="27" t="s">
        <v>162</v>
      </c>
      <c r="M4" s="27" t="s">
        <v>161</v>
      </c>
      <c r="N4" s="27" t="s">
        <v>160</v>
      </c>
      <c r="O4" s="27" t="s">
        <v>159</v>
      </c>
      <c r="P4" s="27" t="s">
        <v>158</v>
      </c>
      <c r="Q4" s="27" t="s">
        <v>157</v>
      </c>
      <c r="R4" s="27" t="s">
        <v>156</v>
      </c>
      <c r="S4" s="27" t="s">
        <v>155</v>
      </c>
      <c r="T4" s="27" t="s">
        <v>154</v>
      </c>
      <c r="U4" s="27" t="s">
        <v>153</v>
      </c>
      <c r="V4" s="27" t="s">
        <v>152</v>
      </c>
      <c r="W4" s="27" t="s">
        <v>151</v>
      </c>
      <c r="X4" s="6" t="s">
        <v>150</v>
      </c>
    </row>
    <row r="5" spans="1:24" ht="13.5" x14ac:dyDescent="0.25">
      <c r="A5" s="13"/>
      <c r="B5" s="27" t="s">
        <v>60</v>
      </c>
      <c r="C5" s="27" t="s">
        <v>48</v>
      </c>
      <c r="D5" s="27" t="s">
        <v>48</v>
      </c>
      <c r="E5" s="27" t="s">
        <v>46</v>
      </c>
      <c r="F5" s="27" t="s">
        <v>46</v>
      </c>
      <c r="G5" s="27" t="s">
        <v>46</v>
      </c>
      <c r="H5" s="27" t="s">
        <v>46</v>
      </c>
      <c r="I5" s="27" t="s">
        <v>48</v>
      </c>
      <c r="J5" s="27" t="s">
        <v>60</v>
      </c>
      <c r="K5" s="27" t="s">
        <v>48</v>
      </c>
      <c r="L5" s="27" t="s">
        <v>46</v>
      </c>
      <c r="M5" s="27" t="s">
        <v>48</v>
      </c>
      <c r="N5" s="27" t="s">
        <v>48</v>
      </c>
      <c r="O5" s="27" t="s">
        <v>48</v>
      </c>
      <c r="P5" s="27" t="s">
        <v>60</v>
      </c>
      <c r="Q5" s="27" t="s">
        <v>46</v>
      </c>
      <c r="R5" s="27" t="s">
        <v>48</v>
      </c>
      <c r="S5" s="27" t="s">
        <v>149</v>
      </c>
      <c r="T5" s="27" t="s">
        <v>60</v>
      </c>
      <c r="U5" s="27" t="s">
        <v>48</v>
      </c>
      <c r="V5" s="27" t="s">
        <v>60</v>
      </c>
      <c r="W5" s="27" t="s">
        <v>48</v>
      </c>
      <c r="X5" s="6" t="s">
        <v>148</v>
      </c>
    </row>
    <row r="6" spans="1:24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7"/>
    </row>
    <row r="7" spans="1:24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8"/>
    </row>
    <row r="8" spans="1:24" ht="13.5" x14ac:dyDescent="0.25">
      <c r="A8" s="14" t="s">
        <v>4</v>
      </c>
      <c r="B8" s="25">
        <f>+B15</f>
        <v>5137263028</v>
      </c>
      <c r="C8" s="25">
        <f>+C15</f>
        <v>80895606</v>
      </c>
      <c r="D8" s="25">
        <f>+D15</f>
        <v>199176516</v>
      </c>
      <c r="E8" s="25">
        <f>+E15</f>
        <v>115464270</v>
      </c>
      <c r="F8" s="25">
        <f>+F15</f>
        <v>40099194</v>
      </c>
      <c r="G8" s="25">
        <f>+G15</f>
        <v>107428978</v>
      </c>
      <c r="H8" s="25">
        <f>+H15</f>
        <v>70850066</v>
      </c>
      <c r="I8" s="25">
        <f>+I15</f>
        <v>128552626</v>
      </c>
      <c r="J8" s="25">
        <f>+J15</f>
        <v>1752019728</v>
      </c>
      <c r="K8" s="25">
        <f>+K15</f>
        <v>262586422</v>
      </c>
      <c r="L8" s="25">
        <f>+L15</f>
        <v>108952184</v>
      </c>
      <c r="M8" s="25">
        <f>+M15</f>
        <v>471295958</v>
      </c>
      <c r="N8" s="25">
        <f>+N15</f>
        <v>594795094</v>
      </c>
      <c r="O8" s="25">
        <f>+O15</f>
        <v>316010574</v>
      </c>
      <c r="P8" s="25">
        <f>+P15</f>
        <v>1002328819</v>
      </c>
      <c r="Q8" s="25">
        <f>+Q15</f>
        <v>87501396</v>
      </c>
      <c r="R8" s="25">
        <f>+R15</f>
        <v>59570803</v>
      </c>
      <c r="S8" s="25">
        <f>+S15</f>
        <v>127785772</v>
      </c>
      <c r="T8" s="25">
        <f>+T15</f>
        <v>583846587</v>
      </c>
      <c r="U8" s="25">
        <f>+U15</f>
        <v>579853454</v>
      </c>
      <c r="V8" s="25">
        <f>+V15</f>
        <v>1047458004</v>
      </c>
      <c r="W8" s="25">
        <f>+W15</f>
        <v>164567353</v>
      </c>
      <c r="X8" s="9">
        <f>+X15</f>
        <v>130956980</v>
      </c>
    </row>
    <row r="9" spans="1:24" ht="13.5" x14ac:dyDescent="0.25">
      <c r="A9" s="14" t="s">
        <v>5</v>
      </c>
      <c r="B9" s="25">
        <f>+B26</f>
        <v>5914708759</v>
      </c>
      <c r="C9" s="25">
        <f>+C26</f>
        <v>92731791</v>
      </c>
      <c r="D9" s="25">
        <f>+D26</f>
        <v>25316712</v>
      </c>
      <c r="E9" s="25">
        <f>+E26</f>
        <v>71476029</v>
      </c>
      <c r="F9" s="25">
        <f>+F26</f>
        <v>31624798</v>
      </c>
      <c r="G9" s="25">
        <f>+G26</f>
        <v>1675048</v>
      </c>
      <c r="H9" s="25">
        <f>+H26</f>
        <v>117427880</v>
      </c>
      <c r="I9" s="25">
        <f>+I26</f>
        <v>63238608</v>
      </c>
      <c r="J9" s="25">
        <f>+J26</f>
        <v>1181934807</v>
      </c>
      <c r="K9" s="25">
        <f>+K26</f>
        <v>213439060</v>
      </c>
      <c r="L9" s="25">
        <f>+L26</f>
        <v>101627491</v>
      </c>
      <c r="M9" s="25">
        <f>+M26</f>
        <v>367997271</v>
      </c>
      <c r="N9" s="25">
        <f>+N26</f>
        <v>549929437</v>
      </c>
      <c r="O9" s="25">
        <f>+O26</f>
        <v>189889252</v>
      </c>
      <c r="P9" s="25">
        <f>+P26</f>
        <v>1491166397</v>
      </c>
      <c r="Q9" s="25">
        <f>+Q26</f>
        <v>116360989</v>
      </c>
      <c r="R9" s="25">
        <f>+R26</f>
        <v>103093109</v>
      </c>
      <c r="S9" s="25">
        <f>+S26</f>
        <v>92305454</v>
      </c>
      <c r="T9" s="25">
        <f>+T26</f>
        <v>363307878</v>
      </c>
      <c r="U9" s="25">
        <f>+U26</f>
        <v>590682279</v>
      </c>
      <c r="V9" s="25">
        <f>+V26</f>
        <v>835267709</v>
      </c>
      <c r="W9" s="25">
        <f>+W26</f>
        <v>114474044</v>
      </c>
      <c r="X9" s="9">
        <f>+X26</f>
        <v>113306824</v>
      </c>
    </row>
    <row r="10" spans="1:24" ht="13.5" x14ac:dyDescent="0.25">
      <c r="A10" s="14" t="s">
        <v>6</v>
      </c>
      <c r="B10" s="25">
        <f>+B8-B9</f>
        <v>-777445731</v>
      </c>
      <c r="C10" s="25">
        <f>+C8-C9</f>
        <v>-11836185</v>
      </c>
      <c r="D10" s="25">
        <f>+D8-D9</f>
        <v>173859804</v>
      </c>
      <c r="E10" s="25">
        <f>+E8-E9</f>
        <v>43988241</v>
      </c>
      <c r="F10" s="25">
        <f>+F8-F9</f>
        <v>8474396</v>
      </c>
      <c r="G10" s="25">
        <f>+G8-G9</f>
        <v>105753930</v>
      </c>
      <c r="H10" s="25">
        <f>+H8-H9</f>
        <v>-46577814</v>
      </c>
      <c r="I10" s="25">
        <f>+I8-I9</f>
        <v>65314018</v>
      </c>
      <c r="J10" s="25">
        <f>+J8-J9</f>
        <v>570084921</v>
      </c>
      <c r="K10" s="25">
        <f>+K8-K9</f>
        <v>49147362</v>
      </c>
      <c r="L10" s="25">
        <f>+L8-L9</f>
        <v>7324693</v>
      </c>
      <c r="M10" s="25">
        <f>+M8-M9</f>
        <v>103298687</v>
      </c>
      <c r="N10" s="25">
        <f>+N8-N9</f>
        <v>44865657</v>
      </c>
      <c r="O10" s="25">
        <f>+O8-O9</f>
        <v>126121322</v>
      </c>
      <c r="P10" s="25">
        <f>+P8-P9</f>
        <v>-488837578</v>
      </c>
      <c r="Q10" s="25">
        <f>+Q8-Q9</f>
        <v>-28859593</v>
      </c>
      <c r="R10" s="25">
        <f>+R8-R9</f>
        <v>-43522306</v>
      </c>
      <c r="S10" s="25">
        <f>+S8-S9</f>
        <v>35480318</v>
      </c>
      <c r="T10" s="25">
        <f>+T8-T9</f>
        <v>220538709</v>
      </c>
      <c r="U10" s="25">
        <f>+U8-U9</f>
        <v>-10828825</v>
      </c>
      <c r="V10" s="25">
        <f>+V8-V9</f>
        <v>212190295</v>
      </c>
      <c r="W10" s="25">
        <f>+W8-W9</f>
        <v>50093309</v>
      </c>
      <c r="X10" s="9">
        <f>+X8-X9</f>
        <v>17650156</v>
      </c>
    </row>
    <row r="11" spans="1:24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7"/>
    </row>
    <row r="12" spans="1:24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7"/>
    </row>
    <row r="13" spans="1:24" ht="13.5" x14ac:dyDescent="0.25">
      <c r="A13" s="14" t="s">
        <v>9</v>
      </c>
      <c r="B13" s="22">
        <v>9294606279</v>
      </c>
      <c r="C13" s="22">
        <v>221618732</v>
      </c>
      <c r="D13" s="22">
        <v>396432392</v>
      </c>
      <c r="E13" s="22">
        <v>315431623</v>
      </c>
      <c r="F13" s="22">
        <v>63957183</v>
      </c>
      <c r="G13" s="22">
        <v>361919533</v>
      </c>
      <c r="H13" s="22">
        <v>272834472</v>
      </c>
      <c r="I13" s="22">
        <v>204977909</v>
      </c>
      <c r="J13" s="22">
        <v>3685149370</v>
      </c>
      <c r="K13" s="22">
        <v>583600549</v>
      </c>
      <c r="L13" s="22">
        <v>161105000</v>
      </c>
      <c r="M13" s="22">
        <v>775731301</v>
      </c>
      <c r="N13" s="22">
        <v>985881337</v>
      </c>
      <c r="O13" s="22">
        <v>438409704</v>
      </c>
      <c r="P13" s="22">
        <v>2067428269</v>
      </c>
      <c r="Q13" s="22">
        <v>227850274</v>
      </c>
      <c r="R13" s="22">
        <v>378458371</v>
      </c>
      <c r="S13" s="22">
        <v>155228223</v>
      </c>
      <c r="T13" s="22">
        <v>1098789503</v>
      </c>
      <c r="U13" s="22">
        <v>1039843896</v>
      </c>
      <c r="V13" s="22">
        <v>1759690980</v>
      </c>
      <c r="W13" s="22">
        <v>350475044</v>
      </c>
      <c r="X13" s="10">
        <v>178395000</v>
      </c>
    </row>
    <row r="14" spans="1:24" ht="13.5" x14ac:dyDescent="0.25">
      <c r="A14" s="14" t="s">
        <v>10</v>
      </c>
      <c r="B14" s="22">
        <v>9175939678</v>
      </c>
      <c r="C14" s="22">
        <v>231102560</v>
      </c>
      <c r="D14" s="22">
        <v>386515192</v>
      </c>
      <c r="E14" s="22">
        <v>283116624</v>
      </c>
      <c r="F14" s="22">
        <v>64254598</v>
      </c>
      <c r="G14" s="22">
        <v>364519343</v>
      </c>
      <c r="H14" s="22">
        <v>272834472</v>
      </c>
      <c r="I14" s="22">
        <v>212060319</v>
      </c>
      <c r="J14" s="22">
        <v>3586430287</v>
      </c>
      <c r="K14" s="22">
        <v>583600549</v>
      </c>
      <c r="L14" s="22">
        <v>161105000</v>
      </c>
      <c r="M14" s="22">
        <v>779422086</v>
      </c>
      <c r="N14" s="22">
        <v>1005561452</v>
      </c>
      <c r="O14" s="22">
        <v>469030311</v>
      </c>
      <c r="P14" s="22">
        <v>2029067213</v>
      </c>
      <c r="Q14" s="22">
        <v>233136833</v>
      </c>
      <c r="R14" s="22">
        <v>381724698</v>
      </c>
      <c r="S14" s="22">
        <v>155228223</v>
      </c>
      <c r="T14" s="22">
        <v>1121145830</v>
      </c>
      <c r="U14" s="22">
        <v>1039843896</v>
      </c>
      <c r="V14" s="22">
        <v>1788907095</v>
      </c>
      <c r="W14" s="22">
        <v>350475044</v>
      </c>
      <c r="X14" s="10">
        <v>183648802</v>
      </c>
    </row>
    <row r="15" spans="1:24" ht="13.5" x14ac:dyDescent="0.25">
      <c r="A15" s="14" t="s">
        <v>11</v>
      </c>
      <c r="B15" s="22">
        <v>5137263028</v>
      </c>
      <c r="C15" s="22">
        <v>80895606</v>
      </c>
      <c r="D15" s="22">
        <v>199176516</v>
      </c>
      <c r="E15" s="22">
        <v>115464270</v>
      </c>
      <c r="F15" s="22">
        <v>40099194</v>
      </c>
      <c r="G15" s="22">
        <v>107428978</v>
      </c>
      <c r="H15" s="22">
        <v>70850066</v>
      </c>
      <c r="I15" s="22">
        <v>128552626</v>
      </c>
      <c r="J15" s="22">
        <v>1752019728</v>
      </c>
      <c r="K15" s="22">
        <v>262586422</v>
      </c>
      <c r="L15" s="22">
        <v>108952184</v>
      </c>
      <c r="M15" s="22">
        <v>471295958</v>
      </c>
      <c r="N15" s="22">
        <v>594795094</v>
      </c>
      <c r="O15" s="22">
        <v>316010574</v>
      </c>
      <c r="P15" s="22">
        <v>1002328819</v>
      </c>
      <c r="Q15" s="22">
        <v>87501396</v>
      </c>
      <c r="R15" s="22">
        <v>59570803</v>
      </c>
      <c r="S15" s="22">
        <v>127785772</v>
      </c>
      <c r="T15" s="22">
        <v>583846587</v>
      </c>
      <c r="U15" s="22">
        <v>579853454</v>
      </c>
      <c r="V15" s="22">
        <v>1047458004</v>
      </c>
      <c r="W15" s="22">
        <v>164567353</v>
      </c>
      <c r="X15" s="10">
        <v>130956980</v>
      </c>
    </row>
    <row r="16" spans="1:24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7"/>
    </row>
    <row r="17" spans="1:24" ht="13.5" x14ac:dyDescent="0.25">
      <c r="A17" s="14" t="s">
        <v>12</v>
      </c>
      <c r="B17" s="25">
        <f>+B14-B13</f>
        <v>-118666601</v>
      </c>
      <c r="C17" s="25">
        <f>+C14-C13</f>
        <v>9483828</v>
      </c>
      <c r="D17" s="25">
        <f>+D14-D13</f>
        <v>-9917200</v>
      </c>
      <c r="E17" s="25">
        <f>+E14-E13</f>
        <v>-32314999</v>
      </c>
      <c r="F17" s="25">
        <f>+F14-F13</f>
        <v>297415</v>
      </c>
      <c r="G17" s="25">
        <f>+G14-G13</f>
        <v>2599810</v>
      </c>
      <c r="H17" s="25">
        <f>+H14-H13</f>
        <v>0</v>
      </c>
      <c r="I17" s="25">
        <f>+I14-I13</f>
        <v>7082410</v>
      </c>
      <c r="J17" s="25">
        <f>+J14-J13</f>
        <v>-98719083</v>
      </c>
      <c r="K17" s="25">
        <f>+K14-K13</f>
        <v>0</v>
      </c>
      <c r="L17" s="25">
        <f>+L14-L13</f>
        <v>0</v>
      </c>
      <c r="M17" s="25">
        <f>+M14-M13</f>
        <v>3690785</v>
      </c>
      <c r="N17" s="25">
        <f>+N14-N13</f>
        <v>19680115</v>
      </c>
      <c r="O17" s="25">
        <f>+O14-O13</f>
        <v>30620607</v>
      </c>
      <c r="P17" s="25">
        <f>+P14-P13</f>
        <v>-38361056</v>
      </c>
      <c r="Q17" s="25">
        <f>+Q14-Q13</f>
        <v>5286559</v>
      </c>
      <c r="R17" s="25">
        <f>+R14-R13</f>
        <v>3266327</v>
      </c>
      <c r="S17" s="25">
        <f>+S14-S13</f>
        <v>0</v>
      </c>
      <c r="T17" s="25">
        <f>+T14-T13</f>
        <v>22356327</v>
      </c>
      <c r="U17" s="25">
        <f>+U14-U13</f>
        <v>0</v>
      </c>
      <c r="V17" s="25">
        <f>+V14-V13</f>
        <v>29216115</v>
      </c>
      <c r="W17" s="25">
        <f>+W14-W13</f>
        <v>0</v>
      </c>
      <c r="X17" s="9">
        <f>+X14-X13</f>
        <v>5253802</v>
      </c>
    </row>
    <row r="18" spans="1:24" ht="13.5" x14ac:dyDescent="0.25">
      <c r="A18" s="14" t="s">
        <v>13</v>
      </c>
      <c r="B18" s="25">
        <f>+B15-B13</f>
        <v>-4157343251</v>
      </c>
      <c r="C18" s="25">
        <f>+C15-C13</f>
        <v>-140723126</v>
      </c>
      <c r="D18" s="25">
        <f>+D15-D13</f>
        <v>-197255876</v>
      </c>
      <c r="E18" s="25">
        <f>+E15-E13</f>
        <v>-199967353</v>
      </c>
      <c r="F18" s="25">
        <f>+F15-F13</f>
        <v>-23857989</v>
      </c>
      <c r="G18" s="25">
        <f>+G15-G13</f>
        <v>-254490555</v>
      </c>
      <c r="H18" s="25">
        <f>+H15-H13</f>
        <v>-201984406</v>
      </c>
      <c r="I18" s="25">
        <f>+I15-I13</f>
        <v>-76425283</v>
      </c>
      <c r="J18" s="25">
        <f>+J15-J13</f>
        <v>-1933129642</v>
      </c>
      <c r="K18" s="25">
        <f>+K15-K13</f>
        <v>-321014127</v>
      </c>
      <c r="L18" s="25">
        <f>+L15-L13</f>
        <v>-52152816</v>
      </c>
      <c r="M18" s="25">
        <f>+M15-M13</f>
        <v>-304435343</v>
      </c>
      <c r="N18" s="25">
        <f>+N15-N13</f>
        <v>-391086243</v>
      </c>
      <c r="O18" s="25">
        <f>+O15-O13</f>
        <v>-122399130</v>
      </c>
      <c r="P18" s="25">
        <f>+P15-P13</f>
        <v>-1065099450</v>
      </c>
      <c r="Q18" s="25">
        <f>+Q15-Q13</f>
        <v>-140348878</v>
      </c>
      <c r="R18" s="25">
        <f>+R15-R13</f>
        <v>-318887568</v>
      </c>
      <c r="S18" s="25">
        <f>+S15-S13</f>
        <v>-27442451</v>
      </c>
      <c r="T18" s="25">
        <f>+T15-T13</f>
        <v>-514942916</v>
      </c>
      <c r="U18" s="25">
        <f>+U15-U13</f>
        <v>-459990442</v>
      </c>
      <c r="V18" s="25">
        <f>+V15-V13</f>
        <v>-712232976</v>
      </c>
      <c r="W18" s="25">
        <f>+W15-W13</f>
        <v>-185907691</v>
      </c>
      <c r="X18" s="9">
        <f>+X15-X13</f>
        <v>-47438020</v>
      </c>
    </row>
    <row r="19" spans="1:24" ht="13.5" x14ac:dyDescent="0.25">
      <c r="A19" s="14" t="s">
        <v>14</v>
      </c>
      <c r="B19" s="25">
        <f>+B15-B14</f>
        <v>-4038676650</v>
      </c>
      <c r="C19" s="25">
        <f>+C15-C14</f>
        <v>-150206954</v>
      </c>
      <c r="D19" s="25">
        <f>+D15-D14</f>
        <v>-187338676</v>
      </c>
      <c r="E19" s="25">
        <f>+E15-E14</f>
        <v>-167652354</v>
      </c>
      <c r="F19" s="25">
        <f>+F15-F14</f>
        <v>-24155404</v>
      </c>
      <c r="G19" s="25">
        <f>+G15-G14</f>
        <v>-257090365</v>
      </c>
      <c r="H19" s="25">
        <f>+H15-H14</f>
        <v>-201984406</v>
      </c>
      <c r="I19" s="25">
        <f>+I15-I14</f>
        <v>-83507693</v>
      </c>
      <c r="J19" s="25">
        <f>+J15-J14</f>
        <v>-1834410559</v>
      </c>
      <c r="K19" s="25">
        <f>+K15-K14</f>
        <v>-321014127</v>
      </c>
      <c r="L19" s="25">
        <f>+L15-L14</f>
        <v>-52152816</v>
      </c>
      <c r="M19" s="25">
        <f>+M15-M14</f>
        <v>-308126128</v>
      </c>
      <c r="N19" s="25">
        <f>+N15-N14</f>
        <v>-410766358</v>
      </c>
      <c r="O19" s="25">
        <f>+O15-O14</f>
        <v>-153019737</v>
      </c>
      <c r="P19" s="25">
        <f>+P15-P14</f>
        <v>-1026738394</v>
      </c>
      <c r="Q19" s="25">
        <f>+Q15-Q14</f>
        <v>-145635437</v>
      </c>
      <c r="R19" s="25">
        <f>+R15-R14</f>
        <v>-322153895</v>
      </c>
      <c r="S19" s="25">
        <f>+S15-S14</f>
        <v>-27442451</v>
      </c>
      <c r="T19" s="25">
        <f>+T15-T14</f>
        <v>-537299243</v>
      </c>
      <c r="U19" s="25">
        <f>+U15-U14</f>
        <v>-459990442</v>
      </c>
      <c r="V19" s="25">
        <f>+V15-V14</f>
        <v>-741449091</v>
      </c>
      <c r="W19" s="25">
        <f>+W15-W14</f>
        <v>-185907691</v>
      </c>
      <c r="X19" s="9">
        <f>+X15-X14</f>
        <v>-52691822</v>
      </c>
    </row>
    <row r="20" spans="1:24" ht="13.5" x14ac:dyDescent="0.25">
      <c r="A20" s="14" t="s">
        <v>15</v>
      </c>
      <c r="B20" s="24">
        <f>IF(B13=0,0,B15*100/B13)</f>
        <v>55.271443176748683</v>
      </c>
      <c r="C20" s="24">
        <f>IF(C13=0,0,C15*100/C13)</f>
        <v>36.502151812690634</v>
      </c>
      <c r="D20" s="24">
        <f>IF(D13=0,0,D15*100/D13)</f>
        <v>50.242240548295058</v>
      </c>
      <c r="E20" s="24">
        <f>IF(E13=0,0,E15*100/E13)</f>
        <v>36.605166248661128</v>
      </c>
      <c r="F20" s="24">
        <f>IF(F13=0,0,F15*100/F13)</f>
        <v>62.696935854726433</v>
      </c>
      <c r="G20" s="24">
        <f>IF(G13=0,0,G15*100/G13)</f>
        <v>29.683111356136724</v>
      </c>
      <c r="H20" s="24">
        <f>IF(H13=0,0,H15*100/H13)</f>
        <v>25.96815038826912</v>
      </c>
      <c r="I20" s="24">
        <f>IF(I13=0,0,I15*100/I13)</f>
        <v>62.715356316762893</v>
      </c>
      <c r="J20" s="24">
        <f>IF(J13=0,0,J15*100/J13)</f>
        <v>47.542705928362409</v>
      </c>
      <c r="K20" s="24">
        <f>IF(K13=0,0,K15*100/K13)</f>
        <v>44.994204075020498</v>
      </c>
      <c r="L20" s="24">
        <f>IF(L13=0,0,L15*100/L13)</f>
        <v>67.628058719468669</v>
      </c>
      <c r="M20" s="24">
        <f>IF(M13=0,0,M15*100/M13)</f>
        <v>60.755052347694296</v>
      </c>
      <c r="N20" s="24">
        <f>IF(N13=0,0,N15*100/N13)</f>
        <v>60.331306788902118</v>
      </c>
      <c r="O20" s="24">
        <f>IF(O13=0,0,O15*100/O13)</f>
        <v>72.081108405392413</v>
      </c>
      <c r="P20" s="24">
        <f>IF(P13=0,0,P15*100/P13)</f>
        <v>48.481915142082251</v>
      </c>
      <c r="Q20" s="24">
        <f>IF(Q13=0,0,Q15*100/Q13)</f>
        <v>38.403024259694327</v>
      </c>
      <c r="R20" s="24">
        <f>IF(R13=0,0,R15*100/R13)</f>
        <v>15.740384561344529</v>
      </c>
      <c r="S20" s="24">
        <f>IF(S13=0,0,S15*100/S13)</f>
        <v>82.321223248171819</v>
      </c>
      <c r="T20" s="24">
        <f>IF(T13=0,0,T15*100/T13)</f>
        <v>53.135435441086479</v>
      </c>
      <c r="U20" s="24">
        <f>IF(U13=0,0,U15*100/U13)</f>
        <v>55.763509910529876</v>
      </c>
      <c r="V20" s="24">
        <f>IF(V13=0,0,V15*100/V13)</f>
        <v>59.525110710063423</v>
      </c>
      <c r="W20" s="24">
        <f>IF(W13=0,0,W15*100/W13)</f>
        <v>46.955512472950858</v>
      </c>
      <c r="X20" s="11">
        <f>IF(X13=0,0,X15*100/X13)</f>
        <v>73.408436335099083</v>
      </c>
    </row>
    <row r="21" spans="1:24" ht="13.5" x14ac:dyDescent="0.25">
      <c r="A21" s="14" t="s">
        <v>16</v>
      </c>
      <c r="B21" s="24">
        <f>IF(B14=0,0,B15*100/B14)</f>
        <v>55.986233653180733</v>
      </c>
      <c r="C21" s="24">
        <f>IF(C14=0,0,C15*100/C14)</f>
        <v>35.004201597766809</v>
      </c>
      <c r="D21" s="24">
        <f>IF(D14=0,0,D15*100/D14)</f>
        <v>51.531355072842778</v>
      </c>
      <c r="E21" s="24">
        <f>IF(E14=0,0,E15*100/E14)</f>
        <v>40.783288656338314</v>
      </c>
      <c r="F21" s="24">
        <f>IF(F14=0,0,F15*100/F14)</f>
        <v>62.406730799249573</v>
      </c>
      <c r="G21" s="24">
        <f>IF(G14=0,0,G15*100/G14)</f>
        <v>29.471406679233482</v>
      </c>
      <c r="H21" s="24">
        <f>IF(H14=0,0,H15*100/H14)</f>
        <v>25.96815038826912</v>
      </c>
      <c r="I21" s="24">
        <f>IF(I14=0,0,I15*100/I14)</f>
        <v>60.620783089551047</v>
      </c>
      <c r="J21" s="24">
        <f>IF(J14=0,0,J15*100/J14)</f>
        <v>48.851353234180401</v>
      </c>
      <c r="K21" s="24">
        <f>IF(K14=0,0,K15*100/K14)</f>
        <v>44.994204075020498</v>
      </c>
      <c r="L21" s="24">
        <f>IF(L14=0,0,L15*100/L14)</f>
        <v>67.628058719468669</v>
      </c>
      <c r="M21" s="24">
        <f>IF(M14=0,0,M15*100/M14)</f>
        <v>60.467359915176949</v>
      </c>
      <c r="N21" s="24">
        <f>IF(N14=0,0,N15*100/N14)</f>
        <v>59.150546475005491</v>
      </c>
      <c r="O21" s="24">
        <f>IF(O14=0,0,O15*100/O14)</f>
        <v>67.375298906854653</v>
      </c>
      <c r="P21" s="24">
        <f>IF(P14=0,0,P15*100/P14)</f>
        <v>49.398502552216833</v>
      </c>
      <c r="Q21" s="24">
        <f>IF(Q14=0,0,Q15*100/Q14)</f>
        <v>37.532205818374486</v>
      </c>
      <c r="R21" s="24">
        <f>IF(R14=0,0,R15*100/R14)</f>
        <v>15.60569785295894</v>
      </c>
      <c r="S21" s="24">
        <f>IF(S14=0,0,S15*100/S14)</f>
        <v>82.321223248171819</v>
      </c>
      <c r="T21" s="24">
        <f>IF(T14=0,0,T15*100/T14)</f>
        <v>52.075882670856473</v>
      </c>
      <c r="U21" s="24">
        <f>IF(U14=0,0,U15*100/U14)</f>
        <v>55.763509910529876</v>
      </c>
      <c r="V21" s="24">
        <f>IF(V14=0,0,V15*100/V14)</f>
        <v>58.552957105913876</v>
      </c>
      <c r="W21" s="24">
        <f>IF(W14=0,0,W15*100/W14)</f>
        <v>46.955512472950858</v>
      </c>
      <c r="X21" s="11">
        <f>IF(X14=0,0,X15*100/X14)</f>
        <v>71.30837695309333</v>
      </c>
    </row>
    <row r="22" spans="1:24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7"/>
    </row>
    <row r="23" spans="1:24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7"/>
    </row>
    <row r="24" spans="1:24" ht="13.5" x14ac:dyDescent="0.25">
      <c r="A24" s="14" t="s">
        <v>9</v>
      </c>
      <c r="B24" s="22">
        <v>8671834392</v>
      </c>
      <c r="C24" s="22">
        <v>269505326</v>
      </c>
      <c r="D24" s="22">
        <v>477484705</v>
      </c>
      <c r="E24" s="22">
        <v>312480407</v>
      </c>
      <c r="F24" s="22">
        <v>63471185</v>
      </c>
      <c r="G24" s="22">
        <v>401947639</v>
      </c>
      <c r="H24" s="22">
        <v>273140808</v>
      </c>
      <c r="I24" s="22">
        <v>236892541</v>
      </c>
      <c r="J24" s="22">
        <v>3657680825</v>
      </c>
      <c r="K24" s="22">
        <v>569946846</v>
      </c>
      <c r="L24" s="22">
        <v>194401304</v>
      </c>
      <c r="M24" s="22">
        <v>839346012</v>
      </c>
      <c r="N24" s="22">
        <v>941917338</v>
      </c>
      <c r="O24" s="22">
        <v>467863860</v>
      </c>
      <c r="P24" s="22">
        <v>2770971712</v>
      </c>
      <c r="Q24" s="22">
        <v>228875896</v>
      </c>
      <c r="R24" s="22">
        <v>356632539</v>
      </c>
      <c r="S24" s="22">
        <v>155270175</v>
      </c>
      <c r="T24" s="22">
        <v>1077467327</v>
      </c>
      <c r="U24" s="22">
        <v>1059817200</v>
      </c>
      <c r="V24" s="22">
        <v>1758227992</v>
      </c>
      <c r="W24" s="22">
        <v>338292569</v>
      </c>
      <c r="X24" s="10">
        <v>196006099</v>
      </c>
    </row>
    <row r="25" spans="1:24" ht="13.5" x14ac:dyDescent="0.25">
      <c r="A25" s="14" t="s">
        <v>10</v>
      </c>
      <c r="B25" s="22">
        <v>8637742170</v>
      </c>
      <c r="C25" s="22">
        <v>281263669</v>
      </c>
      <c r="D25" s="22">
        <v>458833080</v>
      </c>
      <c r="E25" s="22">
        <v>312677695</v>
      </c>
      <c r="F25" s="22">
        <v>63284518</v>
      </c>
      <c r="G25" s="22">
        <v>411432639</v>
      </c>
      <c r="H25" s="22">
        <v>273140808</v>
      </c>
      <c r="I25" s="22">
        <v>245039984</v>
      </c>
      <c r="J25" s="22">
        <v>3390185728</v>
      </c>
      <c r="K25" s="22">
        <v>569946846</v>
      </c>
      <c r="L25" s="22">
        <v>190102800</v>
      </c>
      <c r="M25" s="22">
        <v>866192161</v>
      </c>
      <c r="N25" s="22">
        <v>962421142</v>
      </c>
      <c r="O25" s="22">
        <v>497579473</v>
      </c>
      <c r="P25" s="22">
        <v>2955506108</v>
      </c>
      <c r="Q25" s="22">
        <v>237093371</v>
      </c>
      <c r="R25" s="22">
        <v>355315746</v>
      </c>
      <c r="S25" s="22">
        <v>155270175</v>
      </c>
      <c r="T25" s="22">
        <v>1110189133</v>
      </c>
      <c r="U25" s="22">
        <v>1059817200</v>
      </c>
      <c r="V25" s="22">
        <v>1774823302</v>
      </c>
      <c r="W25" s="22">
        <v>338292569</v>
      </c>
      <c r="X25" s="10">
        <v>196763500</v>
      </c>
    </row>
    <row r="26" spans="1:24" ht="13.5" x14ac:dyDescent="0.25">
      <c r="A26" s="14" t="s">
        <v>11</v>
      </c>
      <c r="B26" s="22">
        <v>5914708759</v>
      </c>
      <c r="C26" s="22">
        <v>92731791</v>
      </c>
      <c r="D26" s="22">
        <v>25316712</v>
      </c>
      <c r="E26" s="22">
        <v>71476029</v>
      </c>
      <c r="F26" s="22">
        <v>31624798</v>
      </c>
      <c r="G26" s="22">
        <v>1675048</v>
      </c>
      <c r="H26" s="22">
        <v>117427880</v>
      </c>
      <c r="I26" s="22">
        <v>63238608</v>
      </c>
      <c r="J26" s="22">
        <v>1181934807</v>
      </c>
      <c r="K26" s="22">
        <v>213439060</v>
      </c>
      <c r="L26" s="22">
        <v>101627491</v>
      </c>
      <c r="M26" s="22">
        <v>367997271</v>
      </c>
      <c r="N26" s="22">
        <v>549929437</v>
      </c>
      <c r="O26" s="22">
        <v>189889252</v>
      </c>
      <c r="P26" s="22">
        <v>1491166397</v>
      </c>
      <c r="Q26" s="22">
        <v>116360989</v>
      </c>
      <c r="R26" s="22">
        <v>103093109</v>
      </c>
      <c r="S26" s="22">
        <v>92305454</v>
      </c>
      <c r="T26" s="22">
        <v>363307878</v>
      </c>
      <c r="U26" s="22">
        <v>590682279</v>
      </c>
      <c r="V26" s="22">
        <v>835267709</v>
      </c>
      <c r="W26" s="22">
        <v>114474044</v>
      </c>
      <c r="X26" s="10">
        <v>113306824</v>
      </c>
    </row>
    <row r="27" spans="1:24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7"/>
    </row>
    <row r="28" spans="1:24" ht="13.5" x14ac:dyDescent="0.25">
      <c r="A28" s="14" t="s">
        <v>18</v>
      </c>
      <c r="B28" s="25">
        <f>+B25-B24</f>
        <v>-34092222</v>
      </c>
      <c r="C28" s="25">
        <f>+C25-C24</f>
        <v>11758343</v>
      </c>
      <c r="D28" s="25">
        <f>+D25-D24</f>
        <v>-18651625</v>
      </c>
      <c r="E28" s="25">
        <f>+E25-E24</f>
        <v>197288</v>
      </c>
      <c r="F28" s="25">
        <f>+F25-F24</f>
        <v>-186667</v>
      </c>
      <c r="G28" s="25">
        <f>+G25-G24</f>
        <v>9485000</v>
      </c>
      <c r="H28" s="25">
        <f>+H25-H24</f>
        <v>0</v>
      </c>
      <c r="I28" s="25">
        <f>+I25-I24</f>
        <v>8147443</v>
      </c>
      <c r="J28" s="25">
        <f>+J25-J24</f>
        <v>-267495097</v>
      </c>
      <c r="K28" s="25">
        <f>+K25-K24</f>
        <v>0</v>
      </c>
      <c r="L28" s="25">
        <f>+L25-L24</f>
        <v>-4298504</v>
      </c>
      <c r="M28" s="25">
        <f>+M25-M24</f>
        <v>26846149</v>
      </c>
      <c r="N28" s="25">
        <f>+N25-N24</f>
        <v>20503804</v>
      </c>
      <c r="O28" s="25">
        <f>+O25-O24</f>
        <v>29715613</v>
      </c>
      <c r="P28" s="25">
        <f>+P25-P24</f>
        <v>184534396</v>
      </c>
      <c r="Q28" s="25">
        <f>+Q25-Q24</f>
        <v>8217475</v>
      </c>
      <c r="R28" s="25">
        <f>+R25-R24</f>
        <v>-1316793</v>
      </c>
      <c r="S28" s="25">
        <f>+S25-S24</f>
        <v>0</v>
      </c>
      <c r="T28" s="25">
        <f>+T25-T24</f>
        <v>32721806</v>
      </c>
      <c r="U28" s="25">
        <f>+U25-U24</f>
        <v>0</v>
      </c>
      <c r="V28" s="25">
        <f>+V25-V24</f>
        <v>16595310</v>
      </c>
      <c r="W28" s="25">
        <f>+W25-W24</f>
        <v>0</v>
      </c>
      <c r="X28" s="9">
        <f>+X25-X24</f>
        <v>757401</v>
      </c>
    </row>
    <row r="29" spans="1:24" ht="13.5" x14ac:dyDescent="0.25">
      <c r="A29" s="14" t="s">
        <v>19</v>
      </c>
      <c r="B29" s="25">
        <f>+B26-B24</f>
        <v>-2757125633</v>
      </c>
      <c r="C29" s="25">
        <f>+C26-C24</f>
        <v>-176773535</v>
      </c>
      <c r="D29" s="25">
        <f>+D26-D24</f>
        <v>-452167993</v>
      </c>
      <c r="E29" s="25">
        <f>+E26-E24</f>
        <v>-241004378</v>
      </c>
      <c r="F29" s="25">
        <f>+F26-F24</f>
        <v>-31846387</v>
      </c>
      <c r="G29" s="25">
        <f>+G26-G24</f>
        <v>-400272591</v>
      </c>
      <c r="H29" s="25">
        <f>+H26-H24</f>
        <v>-155712928</v>
      </c>
      <c r="I29" s="25">
        <f>+I26-I24</f>
        <v>-173653933</v>
      </c>
      <c r="J29" s="25">
        <f>+J26-J24</f>
        <v>-2475746018</v>
      </c>
      <c r="K29" s="25">
        <f>+K26-K24</f>
        <v>-356507786</v>
      </c>
      <c r="L29" s="25">
        <f>+L26-L24</f>
        <v>-92773813</v>
      </c>
      <c r="M29" s="25">
        <f>+M26-M24</f>
        <v>-471348741</v>
      </c>
      <c r="N29" s="25">
        <f>+N26-N24</f>
        <v>-391987901</v>
      </c>
      <c r="O29" s="25">
        <f>+O26-O24</f>
        <v>-277974608</v>
      </c>
      <c r="P29" s="25">
        <f>+P26-P24</f>
        <v>-1279805315</v>
      </c>
      <c r="Q29" s="25">
        <f>+Q26-Q24</f>
        <v>-112514907</v>
      </c>
      <c r="R29" s="25">
        <f>+R26-R24</f>
        <v>-253539430</v>
      </c>
      <c r="S29" s="25">
        <f>+S26-S24</f>
        <v>-62964721</v>
      </c>
      <c r="T29" s="25">
        <f>+T26-T24</f>
        <v>-714159449</v>
      </c>
      <c r="U29" s="25">
        <f>+U26-U24</f>
        <v>-469134921</v>
      </c>
      <c r="V29" s="25">
        <f>+V26-V24</f>
        <v>-922960283</v>
      </c>
      <c r="W29" s="25">
        <f>+W26-W24</f>
        <v>-223818525</v>
      </c>
      <c r="X29" s="9">
        <f>+X26-X24</f>
        <v>-82699275</v>
      </c>
    </row>
    <row r="30" spans="1:24" ht="13.5" x14ac:dyDescent="0.25">
      <c r="A30" s="14" t="s">
        <v>20</v>
      </c>
      <c r="B30" s="25">
        <f>+B26-B25</f>
        <v>-2723033411</v>
      </c>
      <c r="C30" s="25">
        <f>+C26-C25</f>
        <v>-188531878</v>
      </c>
      <c r="D30" s="25">
        <f>+D26-D25</f>
        <v>-433516368</v>
      </c>
      <c r="E30" s="25">
        <f>+E26-E25</f>
        <v>-241201666</v>
      </c>
      <c r="F30" s="25">
        <f>+F26-F25</f>
        <v>-31659720</v>
      </c>
      <c r="G30" s="25">
        <f>+G26-G25</f>
        <v>-409757591</v>
      </c>
      <c r="H30" s="25">
        <f>+H26-H25</f>
        <v>-155712928</v>
      </c>
      <c r="I30" s="25">
        <f>+I26-I25</f>
        <v>-181801376</v>
      </c>
      <c r="J30" s="25">
        <f>+J26-J25</f>
        <v>-2208250921</v>
      </c>
      <c r="K30" s="25">
        <f>+K26-K25</f>
        <v>-356507786</v>
      </c>
      <c r="L30" s="25">
        <f>+L26-L25</f>
        <v>-88475309</v>
      </c>
      <c r="M30" s="25">
        <f>+M26-M25</f>
        <v>-498194890</v>
      </c>
      <c r="N30" s="25">
        <f>+N26-N25</f>
        <v>-412491705</v>
      </c>
      <c r="O30" s="25">
        <f>+O26-O25</f>
        <v>-307690221</v>
      </c>
      <c r="P30" s="25">
        <f>+P26-P25</f>
        <v>-1464339711</v>
      </c>
      <c r="Q30" s="25">
        <f>+Q26-Q25</f>
        <v>-120732382</v>
      </c>
      <c r="R30" s="25">
        <f>+R26-R25</f>
        <v>-252222637</v>
      </c>
      <c r="S30" s="25">
        <f>+S26-S25</f>
        <v>-62964721</v>
      </c>
      <c r="T30" s="25">
        <f>+T26-T25</f>
        <v>-746881255</v>
      </c>
      <c r="U30" s="25">
        <f>+U26-U25</f>
        <v>-469134921</v>
      </c>
      <c r="V30" s="25">
        <f>+V26-V25</f>
        <v>-939555593</v>
      </c>
      <c r="W30" s="25">
        <f>+W26-W25</f>
        <v>-223818525</v>
      </c>
      <c r="X30" s="9">
        <f>+X26-X25</f>
        <v>-83456676</v>
      </c>
    </row>
    <row r="31" spans="1:24" ht="13.5" x14ac:dyDescent="0.25">
      <c r="A31" s="14" t="s">
        <v>21</v>
      </c>
      <c r="B31" s="24">
        <f>IF(B24=0,0,B26*100/B24)</f>
        <v>68.205969943988748</v>
      </c>
      <c r="C31" s="24">
        <f>IF(C24=0,0,C26*100/C24)</f>
        <v>34.408147837493942</v>
      </c>
      <c r="D31" s="24">
        <f>IF(D24=0,0,D26*100/D24)</f>
        <v>5.3020990483873192</v>
      </c>
      <c r="E31" s="24">
        <f>IF(E24=0,0,E26*100/E24)</f>
        <v>22.873763410068779</v>
      </c>
      <c r="F31" s="24">
        <f>IF(F24=0,0,F26*100/F24)</f>
        <v>49.825441261258945</v>
      </c>
      <c r="G31" s="24">
        <f>IF(G24=0,0,G26*100/G24)</f>
        <v>0.41673288694202282</v>
      </c>
      <c r="H31" s="24">
        <f>IF(H24=0,0,H26*100/H24)</f>
        <v>42.99170118878758</v>
      </c>
      <c r="I31" s="24">
        <f>IF(I24=0,0,I26*100/I24)</f>
        <v>26.695060863060267</v>
      </c>
      <c r="J31" s="24">
        <f>IF(J24=0,0,J26*100/J24)</f>
        <v>32.313776503448736</v>
      </c>
      <c r="K31" s="24">
        <f>IF(K24=0,0,K26*100/K24)</f>
        <v>37.448941335136368</v>
      </c>
      <c r="L31" s="24">
        <f>IF(L24=0,0,L26*100/L24)</f>
        <v>52.277165280743176</v>
      </c>
      <c r="M31" s="24">
        <f>IF(M24=0,0,M26*100/M24)</f>
        <v>43.843333469010396</v>
      </c>
      <c r="N31" s="24">
        <f>IF(N24=0,0,N26*100/N24)</f>
        <v>58.38404441813131</v>
      </c>
      <c r="O31" s="24">
        <f>IF(O24=0,0,O26*100/O24)</f>
        <v>40.586432985014056</v>
      </c>
      <c r="P31" s="24">
        <f>IF(P24=0,0,P26*100/P24)</f>
        <v>53.813844094558554</v>
      </c>
      <c r="Q31" s="24">
        <f>IF(Q24=0,0,Q26*100/Q24)</f>
        <v>50.840211238321054</v>
      </c>
      <c r="R31" s="24">
        <f>IF(R24=0,0,R26*100/R24)</f>
        <v>28.907376003623718</v>
      </c>
      <c r="S31" s="24">
        <f>IF(S24=0,0,S26*100/S24)</f>
        <v>59.44828361274147</v>
      </c>
      <c r="T31" s="24">
        <f>IF(T24=0,0,T26*100/T24)</f>
        <v>33.718690942727768</v>
      </c>
      <c r="U31" s="24">
        <f>IF(U24=0,0,U26*100/U24)</f>
        <v>55.734354849119264</v>
      </c>
      <c r="V31" s="24">
        <f>IF(V24=0,0,V26*100/V24)</f>
        <v>47.506222901722523</v>
      </c>
      <c r="W31" s="24">
        <f>IF(W24=0,0,W26*100/W24)</f>
        <v>33.838769896243271</v>
      </c>
      <c r="X31" s="11">
        <f>IF(X24=0,0,X26*100/X24)</f>
        <v>57.807805256100728</v>
      </c>
    </row>
    <row r="32" spans="1:24" ht="13.5" x14ac:dyDescent="0.25">
      <c r="A32" s="14" t="s">
        <v>22</v>
      </c>
      <c r="B32" s="24">
        <f>IF(B25=0,0,B26*100/B25)</f>
        <v>68.475171434759318</v>
      </c>
      <c r="C32" s="24">
        <f>IF(C25=0,0,C26*100/C25)</f>
        <v>32.969701109886323</v>
      </c>
      <c r="D32" s="24">
        <f>IF(D25=0,0,D26*100/D25)</f>
        <v>5.5176300714848194</v>
      </c>
      <c r="E32" s="24">
        <f>IF(E25=0,0,E26*100/E25)</f>
        <v>22.859330915817324</v>
      </c>
      <c r="F32" s="24">
        <f>IF(F25=0,0,F26*100/F25)</f>
        <v>49.972408733523103</v>
      </c>
      <c r="G32" s="24">
        <f>IF(G25=0,0,G26*100/G25)</f>
        <v>0.40712569719098052</v>
      </c>
      <c r="H32" s="24">
        <f>IF(H25=0,0,H26*100/H25)</f>
        <v>42.99170118878758</v>
      </c>
      <c r="I32" s="24">
        <f>IF(I25=0,0,I26*100/I25)</f>
        <v>25.807464956412989</v>
      </c>
      <c r="J32" s="24">
        <f>IF(J25=0,0,J26*100/J25)</f>
        <v>34.863423476721096</v>
      </c>
      <c r="K32" s="24">
        <f>IF(K25=0,0,K26*100/K25)</f>
        <v>37.448941335136368</v>
      </c>
      <c r="L32" s="24">
        <f>IF(L25=0,0,L26*100/L25)</f>
        <v>53.459228901415443</v>
      </c>
      <c r="M32" s="24">
        <f>IF(M25=0,0,M26*100/M25)</f>
        <v>42.48448410975633</v>
      </c>
      <c r="N32" s="24">
        <f>IF(N25=0,0,N26*100/N25)</f>
        <v>57.140207441536027</v>
      </c>
      <c r="O32" s="24">
        <f>IF(O25=0,0,O26*100/O25)</f>
        <v>38.162597595741254</v>
      </c>
      <c r="P32" s="24">
        <f>IF(P25=0,0,P26*100/P25)</f>
        <v>50.453842506489586</v>
      </c>
      <c r="Q32" s="24">
        <f>IF(Q25=0,0,Q26*100/Q25)</f>
        <v>49.078128380063397</v>
      </c>
      <c r="R32" s="24">
        <f>IF(R25=0,0,R26*100/R25)</f>
        <v>29.014506157011123</v>
      </c>
      <c r="S32" s="24">
        <f>IF(S25=0,0,S26*100/S25)</f>
        <v>59.44828361274147</v>
      </c>
      <c r="T32" s="24">
        <f>IF(T25=0,0,T26*100/T25)</f>
        <v>32.724863467025131</v>
      </c>
      <c r="U32" s="24">
        <f>IF(U25=0,0,U26*100/U25)</f>
        <v>55.734354849119264</v>
      </c>
      <c r="V32" s="24">
        <f>IF(V25=0,0,V26*100/V25)</f>
        <v>47.062020656296298</v>
      </c>
      <c r="W32" s="24">
        <f>IF(W25=0,0,W26*100/W25)</f>
        <v>33.838769896243271</v>
      </c>
      <c r="X32" s="11">
        <f>IF(X25=0,0,X26*100/X25)</f>
        <v>57.585285888897076</v>
      </c>
    </row>
    <row r="33" spans="1:24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7"/>
    </row>
    <row r="34" spans="1:24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7"/>
    </row>
    <row r="35" spans="1:24" ht="13.5" x14ac:dyDescent="0.25">
      <c r="A35" s="14" t="s">
        <v>24</v>
      </c>
      <c r="B35" s="22">
        <v>7450828738</v>
      </c>
      <c r="C35" s="22">
        <v>218222025</v>
      </c>
      <c r="D35" s="22">
        <v>414917705</v>
      </c>
      <c r="E35" s="22">
        <v>230593257</v>
      </c>
      <c r="F35" s="22">
        <v>62985185</v>
      </c>
      <c r="G35" s="22">
        <v>366799239</v>
      </c>
      <c r="H35" s="22">
        <v>136008907</v>
      </c>
      <c r="I35" s="22">
        <v>206710542</v>
      </c>
      <c r="J35" s="22">
        <v>3499848307</v>
      </c>
      <c r="K35" s="22">
        <v>527273896</v>
      </c>
      <c r="L35" s="22">
        <v>181251304</v>
      </c>
      <c r="M35" s="22">
        <v>634744608</v>
      </c>
      <c r="N35" s="22">
        <v>819556559</v>
      </c>
      <c r="O35" s="22">
        <v>416242884</v>
      </c>
      <c r="P35" s="22">
        <v>2504010578</v>
      </c>
      <c r="Q35" s="22">
        <v>168582896</v>
      </c>
      <c r="R35" s="22">
        <v>313587970</v>
      </c>
      <c r="S35" s="22">
        <v>151643821</v>
      </c>
      <c r="T35" s="22">
        <v>998409655</v>
      </c>
      <c r="U35" s="22">
        <v>902413449</v>
      </c>
      <c r="V35" s="22">
        <v>1499194442</v>
      </c>
      <c r="W35" s="22">
        <v>228603194</v>
      </c>
      <c r="X35" s="10">
        <v>195376099</v>
      </c>
    </row>
    <row r="36" spans="1:24" ht="13.5" x14ac:dyDescent="0.25">
      <c r="A36" s="14" t="s">
        <v>25</v>
      </c>
      <c r="B36" s="22">
        <v>7441805770</v>
      </c>
      <c r="C36" s="22">
        <v>230020868</v>
      </c>
      <c r="D36" s="22">
        <v>396266080</v>
      </c>
      <c r="E36" s="22">
        <v>234155545</v>
      </c>
      <c r="F36" s="22">
        <v>62314518</v>
      </c>
      <c r="G36" s="22">
        <v>373984239</v>
      </c>
      <c r="H36" s="22">
        <v>136008907</v>
      </c>
      <c r="I36" s="22">
        <v>213597752</v>
      </c>
      <c r="J36" s="22">
        <v>3230972293</v>
      </c>
      <c r="K36" s="22">
        <v>527273896</v>
      </c>
      <c r="L36" s="22">
        <v>176952800</v>
      </c>
      <c r="M36" s="22">
        <v>663277315</v>
      </c>
      <c r="N36" s="22">
        <v>840884036</v>
      </c>
      <c r="O36" s="22">
        <v>445958473</v>
      </c>
      <c r="P36" s="22">
        <v>2670547220</v>
      </c>
      <c r="Q36" s="22">
        <v>173874610</v>
      </c>
      <c r="R36" s="22">
        <v>309004851</v>
      </c>
      <c r="S36" s="22">
        <v>151643821</v>
      </c>
      <c r="T36" s="22">
        <v>1029370896</v>
      </c>
      <c r="U36" s="22">
        <v>902413449</v>
      </c>
      <c r="V36" s="22">
        <v>1529182502</v>
      </c>
      <c r="W36" s="22">
        <v>228603194</v>
      </c>
      <c r="X36" s="10">
        <v>191637099</v>
      </c>
    </row>
    <row r="37" spans="1:24" ht="13.5" x14ac:dyDescent="0.25">
      <c r="A37" s="14" t="s">
        <v>26</v>
      </c>
      <c r="B37" s="22">
        <v>5432014520</v>
      </c>
      <c r="C37" s="22">
        <v>87943685</v>
      </c>
      <c r="D37" s="22">
        <v>19137534</v>
      </c>
      <c r="E37" s="22">
        <v>57667566</v>
      </c>
      <c r="F37" s="22">
        <v>31569155</v>
      </c>
      <c r="G37" s="22">
        <v>1208589</v>
      </c>
      <c r="H37" s="22">
        <v>66382772</v>
      </c>
      <c r="I37" s="22">
        <v>60886655</v>
      </c>
      <c r="J37" s="22">
        <v>1149678984</v>
      </c>
      <c r="K37" s="22">
        <v>195819689</v>
      </c>
      <c r="L37" s="22">
        <v>98684904</v>
      </c>
      <c r="M37" s="22">
        <v>294587975</v>
      </c>
      <c r="N37" s="22">
        <v>517372705</v>
      </c>
      <c r="O37" s="22">
        <v>169062597</v>
      </c>
      <c r="P37" s="22">
        <v>1358882084</v>
      </c>
      <c r="Q37" s="22">
        <v>100418650</v>
      </c>
      <c r="R37" s="22">
        <v>87255275</v>
      </c>
      <c r="S37" s="22">
        <v>91362663</v>
      </c>
      <c r="T37" s="22">
        <v>339579130</v>
      </c>
      <c r="U37" s="22">
        <v>538119023</v>
      </c>
      <c r="V37" s="22">
        <v>776997608</v>
      </c>
      <c r="W37" s="22">
        <v>98441563</v>
      </c>
      <c r="X37" s="10">
        <v>111758464</v>
      </c>
    </row>
    <row r="38" spans="1:24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7"/>
    </row>
    <row r="39" spans="1:24" ht="13.5" x14ac:dyDescent="0.25">
      <c r="A39" s="14" t="s">
        <v>27</v>
      </c>
      <c r="B39" s="25">
        <f>+B36-B35</f>
        <v>-9022968</v>
      </c>
      <c r="C39" s="25">
        <f>+C36-C35</f>
        <v>11798843</v>
      </c>
      <c r="D39" s="25">
        <f>+D36-D35</f>
        <v>-18651625</v>
      </c>
      <c r="E39" s="25">
        <f>+E36-E35</f>
        <v>3562288</v>
      </c>
      <c r="F39" s="25">
        <f>+F36-F35</f>
        <v>-670667</v>
      </c>
      <c r="G39" s="25">
        <f>+G36-G35</f>
        <v>7185000</v>
      </c>
      <c r="H39" s="25">
        <f>+H36-H35</f>
        <v>0</v>
      </c>
      <c r="I39" s="25">
        <f>+I36-I35</f>
        <v>6887210</v>
      </c>
      <c r="J39" s="25">
        <f>+J36-J35</f>
        <v>-268876014</v>
      </c>
      <c r="K39" s="25">
        <f>+K36-K35</f>
        <v>0</v>
      </c>
      <c r="L39" s="25">
        <f>+L36-L35</f>
        <v>-4298504</v>
      </c>
      <c r="M39" s="25">
        <f>+M36-M35</f>
        <v>28532707</v>
      </c>
      <c r="N39" s="25">
        <f>+N36-N35</f>
        <v>21327477</v>
      </c>
      <c r="O39" s="25">
        <f>+O36-O35</f>
        <v>29715589</v>
      </c>
      <c r="P39" s="25">
        <f>+P36-P35</f>
        <v>166536642</v>
      </c>
      <c r="Q39" s="25">
        <f>+Q36-Q35</f>
        <v>5291714</v>
      </c>
      <c r="R39" s="25">
        <f>+R36-R35</f>
        <v>-4583119</v>
      </c>
      <c r="S39" s="25">
        <f>+S36-S35</f>
        <v>0</v>
      </c>
      <c r="T39" s="25">
        <f>+T36-T35</f>
        <v>30961241</v>
      </c>
      <c r="U39" s="25">
        <f>+U36-U35</f>
        <v>0</v>
      </c>
      <c r="V39" s="25">
        <f>+V36-V35</f>
        <v>29988060</v>
      </c>
      <c r="W39" s="25">
        <f>+W36-W35</f>
        <v>0</v>
      </c>
      <c r="X39" s="9">
        <f>+X36-X35</f>
        <v>-3739000</v>
      </c>
    </row>
    <row r="40" spans="1:24" ht="13.5" x14ac:dyDescent="0.25">
      <c r="A40" s="14" t="s">
        <v>19</v>
      </c>
      <c r="B40" s="25">
        <f>+B37-B35</f>
        <v>-2018814218</v>
      </c>
      <c r="C40" s="25">
        <f>+C37-C35</f>
        <v>-130278340</v>
      </c>
      <c r="D40" s="25">
        <f>+D37-D35</f>
        <v>-395780171</v>
      </c>
      <c r="E40" s="25">
        <f>+E37-E35</f>
        <v>-172925691</v>
      </c>
      <c r="F40" s="25">
        <f>+F37-F35</f>
        <v>-31416030</v>
      </c>
      <c r="G40" s="25">
        <f>+G37-G35</f>
        <v>-365590650</v>
      </c>
      <c r="H40" s="25">
        <f>+H37-H35</f>
        <v>-69626135</v>
      </c>
      <c r="I40" s="25">
        <f>+I37-I35</f>
        <v>-145823887</v>
      </c>
      <c r="J40" s="25">
        <f>+J37-J35</f>
        <v>-2350169323</v>
      </c>
      <c r="K40" s="25">
        <f>+K37-K35</f>
        <v>-331454207</v>
      </c>
      <c r="L40" s="25">
        <f>+L37-L35</f>
        <v>-82566400</v>
      </c>
      <c r="M40" s="25">
        <f>+M37-M35</f>
        <v>-340156633</v>
      </c>
      <c r="N40" s="25">
        <f>+N37-N35</f>
        <v>-302183854</v>
      </c>
      <c r="O40" s="25">
        <f>+O37-O35</f>
        <v>-247180287</v>
      </c>
      <c r="P40" s="25">
        <f>+P37-P35</f>
        <v>-1145128494</v>
      </c>
      <c r="Q40" s="25">
        <f>+Q37-Q35</f>
        <v>-68164246</v>
      </c>
      <c r="R40" s="25">
        <f>+R37-R35</f>
        <v>-226332695</v>
      </c>
      <c r="S40" s="25">
        <f>+S37-S35</f>
        <v>-60281158</v>
      </c>
      <c r="T40" s="25">
        <f>+T37-T35</f>
        <v>-658830525</v>
      </c>
      <c r="U40" s="25">
        <f>+U37-U35</f>
        <v>-364294426</v>
      </c>
      <c r="V40" s="25">
        <f>+V37-V35</f>
        <v>-722196834</v>
      </c>
      <c r="W40" s="25">
        <f>+W37-W35</f>
        <v>-130161631</v>
      </c>
      <c r="X40" s="9">
        <f>+X37-X35</f>
        <v>-83617635</v>
      </c>
    </row>
    <row r="41" spans="1:24" ht="13.5" x14ac:dyDescent="0.25">
      <c r="A41" s="14" t="s">
        <v>20</v>
      </c>
      <c r="B41" s="25">
        <f>+B37-B36</f>
        <v>-2009791250</v>
      </c>
      <c r="C41" s="25">
        <f>+C37-C36</f>
        <v>-142077183</v>
      </c>
      <c r="D41" s="25">
        <f>+D37-D36</f>
        <v>-377128546</v>
      </c>
      <c r="E41" s="25">
        <f>+E37-E36</f>
        <v>-176487979</v>
      </c>
      <c r="F41" s="25">
        <f>+F37-F36</f>
        <v>-30745363</v>
      </c>
      <c r="G41" s="25">
        <f>+G37-G36</f>
        <v>-372775650</v>
      </c>
      <c r="H41" s="25">
        <f>+H37-H36</f>
        <v>-69626135</v>
      </c>
      <c r="I41" s="25">
        <f>+I37-I36</f>
        <v>-152711097</v>
      </c>
      <c r="J41" s="25">
        <f>+J37-J36</f>
        <v>-2081293309</v>
      </c>
      <c r="K41" s="25">
        <f>+K37-K36</f>
        <v>-331454207</v>
      </c>
      <c r="L41" s="25">
        <f>+L37-L36</f>
        <v>-78267896</v>
      </c>
      <c r="M41" s="25">
        <f>+M37-M36</f>
        <v>-368689340</v>
      </c>
      <c r="N41" s="25">
        <f>+N37-N36</f>
        <v>-323511331</v>
      </c>
      <c r="O41" s="25">
        <f>+O37-O36</f>
        <v>-276895876</v>
      </c>
      <c r="P41" s="25">
        <f>+P37-P36</f>
        <v>-1311665136</v>
      </c>
      <c r="Q41" s="25">
        <f>+Q37-Q36</f>
        <v>-73455960</v>
      </c>
      <c r="R41" s="25">
        <f>+R37-R36</f>
        <v>-221749576</v>
      </c>
      <c r="S41" s="25">
        <f>+S37-S36</f>
        <v>-60281158</v>
      </c>
      <c r="T41" s="25">
        <f>+T37-T36</f>
        <v>-689791766</v>
      </c>
      <c r="U41" s="25">
        <f>+U37-U36</f>
        <v>-364294426</v>
      </c>
      <c r="V41" s="25">
        <f>+V37-V36</f>
        <v>-752184894</v>
      </c>
      <c r="W41" s="25">
        <f>+W37-W36</f>
        <v>-130161631</v>
      </c>
      <c r="X41" s="9">
        <f>+X37-X36</f>
        <v>-79878635</v>
      </c>
    </row>
    <row r="42" spans="1:24" ht="13.5" x14ac:dyDescent="0.25">
      <c r="A42" s="14" t="s">
        <v>21</v>
      </c>
      <c r="B42" s="24">
        <f>IF(B35=0,0,B37*100/B35)</f>
        <v>72.904836643153018</v>
      </c>
      <c r="C42" s="24">
        <f>IF(C35=0,0,C37*100/C35)</f>
        <v>40.300095739648647</v>
      </c>
      <c r="D42" s="24">
        <f>IF(D35=0,0,D37*100/D35)</f>
        <v>4.612368614156872</v>
      </c>
      <c r="E42" s="24">
        <f>IF(E35=0,0,E37*100/E35)</f>
        <v>25.008348791395925</v>
      </c>
      <c r="F42" s="24">
        <f>IF(F35=0,0,F37*100/F35)</f>
        <v>50.121556362817699</v>
      </c>
      <c r="G42" s="24">
        <f>IF(G35=0,0,G37*100/G35)</f>
        <v>0.32949604892718987</v>
      </c>
      <c r="H42" s="24">
        <f>IF(H35=0,0,H37*100/H35)</f>
        <v>48.807665221513766</v>
      </c>
      <c r="I42" s="24">
        <f>IF(I35=0,0,I37*100/I35)</f>
        <v>29.455031374258599</v>
      </c>
      <c r="J42" s="24">
        <f>IF(J35=0,0,J37*100/J35)</f>
        <v>32.849394692351161</v>
      </c>
      <c r="K42" s="24">
        <f>IF(K35=0,0,K37*100/K35)</f>
        <v>37.13813456071415</v>
      </c>
      <c r="L42" s="24">
        <f>IF(L35=0,0,L37*100/L35)</f>
        <v>54.446451872147634</v>
      </c>
      <c r="M42" s="24">
        <f>IF(M35=0,0,M37*100/M35)</f>
        <v>46.410473013423378</v>
      </c>
      <c r="N42" s="24">
        <f>IF(N35=0,0,N37*100/N35)</f>
        <v>63.128370985314753</v>
      </c>
      <c r="O42" s="24">
        <f>IF(O35=0,0,O37*100/O35)</f>
        <v>40.616333275261468</v>
      </c>
      <c r="P42" s="24">
        <f>IF(P35=0,0,P37*100/P35)</f>
        <v>54.268224580958616</v>
      </c>
      <c r="Q42" s="24">
        <f>IF(Q35=0,0,Q37*100/Q35)</f>
        <v>59.566333467186375</v>
      </c>
      <c r="R42" s="24">
        <f>IF(R35=0,0,R37*100/R35)</f>
        <v>27.824815792519082</v>
      </c>
      <c r="S42" s="24">
        <f>IF(S35=0,0,S37*100/S35)</f>
        <v>60.24819369329925</v>
      </c>
      <c r="T42" s="24">
        <f>IF(T35=0,0,T37*100/T35)</f>
        <v>34.012003820215462</v>
      </c>
      <c r="U42" s="24">
        <f>IF(U35=0,0,U37*100/U35)</f>
        <v>59.631095214317888</v>
      </c>
      <c r="V42" s="24">
        <f>IF(V35=0,0,V37*100/V35)</f>
        <v>51.827673998273802</v>
      </c>
      <c r="W42" s="24">
        <f>IF(W35=0,0,W37*100/W35)</f>
        <v>43.06219929718042</v>
      </c>
      <c r="X42" s="11">
        <f>IF(X35=0,0,X37*100/X35)</f>
        <v>57.201707154568581</v>
      </c>
    </row>
    <row r="43" spans="1:24" ht="13.5" x14ac:dyDescent="0.25">
      <c r="A43" s="14" t="s">
        <v>22</v>
      </c>
      <c r="B43" s="24">
        <f>IF(B36=0,0,B37*100/B36)</f>
        <v>72.993231587660745</v>
      </c>
      <c r="C43" s="24">
        <f>IF(C36=0,0,C37*100/C36)</f>
        <v>38.232915893526666</v>
      </c>
      <c r="D43" s="24">
        <f>IF(D36=0,0,D37*100/D36)</f>
        <v>4.8294655954403165</v>
      </c>
      <c r="E43" s="24">
        <f>IF(E36=0,0,E37*100/E36)</f>
        <v>24.627888269739671</v>
      </c>
      <c r="F43" s="24">
        <f>IF(F36=0,0,F37*100/F36)</f>
        <v>50.660995243516126</v>
      </c>
      <c r="G43" s="24">
        <f>IF(G36=0,0,G37*100/G36)</f>
        <v>0.32316575779547757</v>
      </c>
      <c r="H43" s="24">
        <f>IF(H36=0,0,H37*100/H36)</f>
        <v>48.807665221513766</v>
      </c>
      <c r="I43" s="24">
        <f>IF(I36=0,0,I37*100/I36)</f>
        <v>28.505288295356216</v>
      </c>
      <c r="J43" s="24">
        <f>IF(J36=0,0,J37*100/J36)</f>
        <v>35.583065397707514</v>
      </c>
      <c r="K43" s="24">
        <f>IF(K36=0,0,K37*100/K36)</f>
        <v>37.13813456071415</v>
      </c>
      <c r="L43" s="24">
        <f>IF(L36=0,0,L37*100/L36)</f>
        <v>55.769054798793803</v>
      </c>
      <c r="M43" s="24">
        <f>IF(M36=0,0,M37*100/M36)</f>
        <v>44.413998238429123</v>
      </c>
      <c r="N43" s="24">
        <f>IF(N36=0,0,N37*100/N36)</f>
        <v>61.527235962415155</v>
      </c>
      <c r="O43" s="24">
        <f>IF(O36=0,0,O37*100/O36)</f>
        <v>37.909941672977247</v>
      </c>
      <c r="P43" s="24">
        <f>IF(P36=0,0,P37*100/P36)</f>
        <v>50.884031325984196</v>
      </c>
      <c r="Q43" s="24">
        <f>IF(Q36=0,0,Q37*100/Q36)</f>
        <v>57.753486837439922</v>
      </c>
      <c r="R43" s="24">
        <f>IF(R36=0,0,R37*100/R36)</f>
        <v>28.23750977294528</v>
      </c>
      <c r="S43" s="24">
        <f>IF(S36=0,0,S37*100/S36)</f>
        <v>60.24819369329925</v>
      </c>
      <c r="T43" s="24">
        <f>IF(T36=0,0,T37*100/T36)</f>
        <v>32.988996611382724</v>
      </c>
      <c r="U43" s="24">
        <f>IF(U36=0,0,U37*100/U36)</f>
        <v>59.631095214317888</v>
      </c>
      <c r="V43" s="24">
        <f>IF(V36=0,0,V37*100/V36)</f>
        <v>50.811306497672703</v>
      </c>
      <c r="W43" s="24">
        <f>IF(W36=0,0,W37*100/W36)</f>
        <v>43.06219929718042</v>
      </c>
      <c r="X43" s="11">
        <f>IF(X36=0,0,X37*100/X36)</f>
        <v>58.317760278765228</v>
      </c>
    </row>
    <row r="44" spans="1:24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7"/>
    </row>
    <row r="45" spans="1:24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7"/>
    </row>
    <row r="46" spans="1:24" ht="13.5" x14ac:dyDescent="0.25">
      <c r="A46" s="14" t="s">
        <v>24</v>
      </c>
      <c r="B46" s="22">
        <v>2240047975</v>
      </c>
      <c r="C46" s="22">
        <v>75032628</v>
      </c>
      <c r="D46" s="22">
        <v>125080705</v>
      </c>
      <c r="E46" s="22">
        <v>91812928</v>
      </c>
      <c r="F46" s="22">
        <v>52034810</v>
      </c>
      <c r="G46" s="22">
        <v>126196804</v>
      </c>
      <c r="H46" s="22">
        <v>64192126</v>
      </c>
      <c r="I46" s="22">
        <v>80785570</v>
      </c>
      <c r="J46" s="22">
        <v>924324143</v>
      </c>
      <c r="K46" s="22">
        <v>179696355</v>
      </c>
      <c r="L46" s="22">
        <v>114436290</v>
      </c>
      <c r="M46" s="22">
        <v>264657180</v>
      </c>
      <c r="N46" s="22">
        <v>322752036</v>
      </c>
      <c r="O46" s="22">
        <v>144282492</v>
      </c>
      <c r="P46" s="22">
        <v>626689339</v>
      </c>
      <c r="Q46" s="22">
        <v>83413959</v>
      </c>
      <c r="R46" s="22">
        <v>132835535</v>
      </c>
      <c r="S46" s="22">
        <v>101447702</v>
      </c>
      <c r="T46" s="22">
        <v>343648525</v>
      </c>
      <c r="U46" s="22">
        <v>274489458</v>
      </c>
      <c r="V46" s="22">
        <v>427108730</v>
      </c>
      <c r="W46" s="22">
        <v>111681960</v>
      </c>
      <c r="X46" s="10">
        <v>139379000</v>
      </c>
    </row>
    <row r="47" spans="1:24" ht="13.5" x14ac:dyDescent="0.25">
      <c r="A47" s="14" t="s">
        <v>25</v>
      </c>
      <c r="B47" s="22">
        <v>2252104825</v>
      </c>
      <c r="C47" s="22">
        <v>75257628</v>
      </c>
      <c r="D47" s="22">
        <v>135081067</v>
      </c>
      <c r="E47" s="22">
        <v>89943379</v>
      </c>
      <c r="F47" s="22">
        <v>49709900</v>
      </c>
      <c r="G47" s="22">
        <v>126196804</v>
      </c>
      <c r="H47" s="22">
        <v>64192126</v>
      </c>
      <c r="I47" s="22">
        <v>80390570</v>
      </c>
      <c r="J47" s="22">
        <v>924237416</v>
      </c>
      <c r="K47" s="22">
        <v>179696355</v>
      </c>
      <c r="L47" s="22">
        <v>112222756</v>
      </c>
      <c r="M47" s="22">
        <v>233088646</v>
      </c>
      <c r="N47" s="22">
        <v>343478917</v>
      </c>
      <c r="O47" s="22">
        <v>144282483</v>
      </c>
      <c r="P47" s="22">
        <v>672713401</v>
      </c>
      <c r="Q47" s="22">
        <v>83259546</v>
      </c>
      <c r="R47" s="22">
        <v>132835527</v>
      </c>
      <c r="S47" s="22">
        <v>101447702</v>
      </c>
      <c r="T47" s="22">
        <v>354298461</v>
      </c>
      <c r="U47" s="22">
        <v>274489458</v>
      </c>
      <c r="V47" s="22">
        <v>433360700</v>
      </c>
      <c r="W47" s="22">
        <v>111681960</v>
      </c>
      <c r="X47" s="10">
        <v>133899380</v>
      </c>
    </row>
    <row r="48" spans="1:24" ht="13.5" x14ac:dyDescent="0.25">
      <c r="A48" s="14" t="s">
        <v>26</v>
      </c>
      <c r="B48" s="22">
        <v>1593182092</v>
      </c>
      <c r="C48" s="22">
        <v>41742577</v>
      </c>
      <c r="D48" s="22">
        <v>-43288804</v>
      </c>
      <c r="E48" s="22">
        <v>43389580</v>
      </c>
      <c r="F48" s="22">
        <v>29675925</v>
      </c>
      <c r="G48" s="22">
        <v>63155</v>
      </c>
      <c r="H48" s="22">
        <v>36888277</v>
      </c>
      <c r="I48" s="22">
        <v>60500</v>
      </c>
      <c r="J48" s="22">
        <v>565348543</v>
      </c>
      <c r="K48" s="22">
        <v>93924878</v>
      </c>
      <c r="L48" s="22">
        <v>72704477</v>
      </c>
      <c r="M48" s="22">
        <v>153257033</v>
      </c>
      <c r="N48" s="22">
        <v>233386042</v>
      </c>
      <c r="O48" s="22">
        <v>81631068</v>
      </c>
      <c r="P48" s="22">
        <v>472509468</v>
      </c>
      <c r="Q48" s="22">
        <v>50598247</v>
      </c>
      <c r="R48" s="22">
        <v>58354736</v>
      </c>
      <c r="S48" s="22">
        <v>52819626</v>
      </c>
      <c r="T48" s="22">
        <v>204747065</v>
      </c>
      <c r="U48" s="22">
        <v>186492551</v>
      </c>
      <c r="V48" s="22">
        <v>236464081</v>
      </c>
      <c r="W48" s="22">
        <v>67199864</v>
      </c>
      <c r="X48" s="10">
        <v>81699984</v>
      </c>
    </row>
    <row r="49" spans="1:24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7"/>
    </row>
    <row r="50" spans="1:24" ht="13.5" x14ac:dyDescent="0.25">
      <c r="A50" s="14" t="s">
        <v>29</v>
      </c>
      <c r="B50" s="25">
        <f>+B47-B46</f>
        <v>12056850</v>
      </c>
      <c r="C50" s="25">
        <f>+C47-C46</f>
        <v>225000</v>
      </c>
      <c r="D50" s="25">
        <f>+D47-D46</f>
        <v>10000362</v>
      </c>
      <c r="E50" s="25">
        <f>+E47-E46</f>
        <v>-1869549</v>
      </c>
      <c r="F50" s="25">
        <f>+F47-F46</f>
        <v>-2324910</v>
      </c>
      <c r="G50" s="25">
        <f>+G47-G46</f>
        <v>0</v>
      </c>
      <c r="H50" s="25">
        <f>+H47-H46</f>
        <v>0</v>
      </c>
      <c r="I50" s="25">
        <f>+I47-I46</f>
        <v>-395000</v>
      </c>
      <c r="J50" s="25">
        <f>+J47-J46</f>
        <v>-86727</v>
      </c>
      <c r="K50" s="25">
        <f>+K47-K46</f>
        <v>0</v>
      </c>
      <c r="L50" s="25">
        <f>+L47-L46</f>
        <v>-2213534</v>
      </c>
      <c r="M50" s="25">
        <f>+M47-M46</f>
        <v>-31568534</v>
      </c>
      <c r="N50" s="25">
        <f>+N47-N46</f>
        <v>20726881</v>
      </c>
      <c r="O50" s="25">
        <f>+O47-O46</f>
        <v>-9</v>
      </c>
      <c r="P50" s="25">
        <f>+P47-P46</f>
        <v>46024062</v>
      </c>
      <c r="Q50" s="25">
        <f>+Q47-Q46</f>
        <v>-154413</v>
      </c>
      <c r="R50" s="25">
        <f>+R47-R46</f>
        <v>-8</v>
      </c>
      <c r="S50" s="25">
        <f>+S47-S46</f>
        <v>0</v>
      </c>
      <c r="T50" s="25">
        <f>+T47-T46</f>
        <v>10649936</v>
      </c>
      <c r="U50" s="25">
        <f>+U47-U46</f>
        <v>0</v>
      </c>
      <c r="V50" s="25">
        <f>+V47-V46</f>
        <v>6251970</v>
      </c>
      <c r="W50" s="25">
        <f>+W47-W46</f>
        <v>0</v>
      </c>
      <c r="X50" s="9">
        <f>+X47-X46</f>
        <v>-5479620</v>
      </c>
    </row>
    <row r="51" spans="1:24" ht="13.5" x14ac:dyDescent="0.25">
      <c r="A51" s="14" t="s">
        <v>19</v>
      </c>
      <c r="B51" s="25">
        <f>+B48-B46</f>
        <v>-646865883</v>
      </c>
      <c r="C51" s="25">
        <f>+C48-C46</f>
        <v>-33290051</v>
      </c>
      <c r="D51" s="25">
        <f>+D48-D46</f>
        <v>-168369509</v>
      </c>
      <c r="E51" s="25">
        <f>+E48-E46</f>
        <v>-48423348</v>
      </c>
      <c r="F51" s="25">
        <f>+F48-F46</f>
        <v>-22358885</v>
      </c>
      <c r="G51" s="25">
        <f>+G48-G46</f>
        <v>-126133649</v>
      </c>
      <c r="H51" s="25">
        <f>+H48-H46</f>
        <v>-27303849</v>
      </c>
      <c r="I51" s="25">
        <f>+I48-I46</f>
        <v>-80725070</v>
      </c>
      <c r="J51" s="25">
        <f>+J48-J46</f>
        <v>-358975600</v>
      </c>
      <c r="K51" s="25">
        <f>+K48-K46</f>
        <v>-85771477</v>
      </c>
      <c r="L51" s="25">
        <f>+L48-L46</f>
        <v>-41731813</v>
      </c>
      <c r="M51" s="25">
        <f>+M48-M46</f>
        <v>-111400147</v>
      </c>
      <c r="N51" s="25">
        <f>+N48-N46</f>
        <v>-89365994</v>
      </c>
      <c r="O51" s="25">
        <f>+O48-O46</f>
        <v>-62651424</v>
      </c>
      <c r="P51" s="25">
        <f>+P48-P46</f>
        <v>-154179871</v>
      </c>
      <c r="Q51" s="25">
        <f>+Q48-Q46</f>
        <v>-32815712</v>
      </c>
      <c r="R51" s="25">
        <f>+R48-R46</f>
        <v>-74480799</v>
      </c>
      <c r="S51" s="25">
        <f>+S48-S46</f>
        <v>-48628076</v>
      </c>
      <c r="T51" s="25">
        <f>+T48-T46</f>
        <v>-138901460</v>
      </c>
      <c r="U51" s="25">
        <f>+U48-U46</f>
        <v>-87996907</v>
      </c>
      <c r="V51" s="25">
        <f>+V48-V46</f>
        <v>-190644649</v>
      </c>
      <c r="W51" s="25">
        <f>+W48-W46</f>
        <v>-44482096</v>
      </c>
      <c r="X51" s="9">
        <f>+X48-X46</f>
        <v>-57679016</v>
      </c>
    </row>
    <row r="52" spans="1:24" ht="13.5" x14ac:dyDescent="0.25">
      <c r="A52" s="14" t="s">
        <v>20</v>
      </c>
      <c r="B52" s="25">
        <f>+B48-B47</f>
        <v>-658922733</v>
      </c>
      <c r="C52" s="25">
        <f>+C48-C47</f>
        <v>-33515051</v>
      </c>
      <c r="D52" s="25">
        <f>+D48-D47</f>
        <v>-178369871</v>
      </c>
      <c r="E52" s="25">
        <f>+E48-E47</f>
        <v>-46553799</v>
      </c>
      <c r="F52" s="25">
        <f>+F48-F47</f>
        <v>-20033975</v>
      </c>
      <c r="G52" s="25">
        <f>+G48-G47</f>
        <v>-126133649</v>
      </c>
      <c r="H52" s="25">
        <f>+H48-H47</f>
        <v>-27303849</v>
      </c>
      <c r="I52" s="25">
        <f>+I48-I47</f>
        <v>-80330070</v>
      </c>
      <c r="J52" s="25">
        <f>+J48-J47</f>
        <v>-358888873</v>
      </c>
      <c r="K52" s="25">
        <f>+K48-K47</f>
        <v>-85771477</v>
      </c>
      <c r="L52" s="25">
        <f>+L48-L47</f>
        <v>-39518279</v>
      </c>
      <c r="M52" s="25">
        <f>+M48-M47</f>
        <v>-79831613</v>
      </c>
      <c r="N52" s="25">
        <f>+N48-N47</f>
        <v>-110092875</v>
      </c>
      <c r="O52" s="25">
        <f>+O48-O47</f>
        <v>-62651415</v>
      </c>
      <c r="P52" s="25">
        <f>+P48-P47</f>
        <v>-200203933</v>
      </c>
      <c r="Q52" s="25">
        <f>+Q48-Q47</f>
        <v>-32661299</v>
      </c>
      <c r="R52" s="25">
        <f>+R48-R47</f>
        <v>-74480791</v>
      </c>
      <c r="S52" s="25">
        <f>+S48-S47</f>
        <v>-48628076</v>
      </c>
      <c r="T52" s="25">
        <f>+T48-T47</f>
        <v>-149551396</v>
      </c>
      <c r="U52" s="25">
        <f>+U48-U47</f>
        <v>-87996907</v>
      </c>
      <c r="V52" s="25">
        <f>+V48-V47</f>
        <v>-196896619</v>
      </c>
      <c r="W52" s="25">
        <f>+W48-W47</f>
        <v>-44482096</v>
      </c>
      <c r="X52" s="9">
        <f>+X48-X47</f>
        <v>-52199396</v>
      </c>
    </row>
    <row r="53" spans="1:24" ht="13.5" x14ac:dyDescent="0.25">
      <c r="A53" s="14" t="s">
        <v>21</v>
      </c>
      <c r="B53" s="24">
        <f>IF(B46=0,0,B48*100/B46)</f>
        <v>71.122677272124051</v>
      </c>
      <c r="C53" s="24">
        <f>IF(C46=0,0,C48*100/C46)</f>
        <v>55.632566941411142</v>
      </c>
      <c r="D53" s="24">
        <f>IF(D46=0,0,D48*100/D46)</f>
        <v>-34.608698439939239</v>
      </c>
      <c r="E53" s="24">
        <f>IF(E46=0,0,E48*100/E46)</f>
        <v>47.258682350267712</v>
      </c>
      <c r="F53" s="24">
        <f>IF(F46=0,0,F48*100/F46)</f>
        <v>57.030908732058407</v>
      </c>
      <c r="G53" s="24">
        <f>IF(G46=0,0,G48*100/G46)</f>
        <v>5.004484899633433E-2</v>
      </c>
      <c r="H53" s="24">
        <f>IF(H46=0,0,H48*100/H46)</f>
        <v>57.465423407225991</v>
      </c>
      <c r="I53" s="24">
        <f>IF(I46=0,0,I48*100/I46)</f>
        <v>7.488961209285272E-2</v>
      </c>
      <c r="J53" s="24">
        <f>IF(J46=0,0,J48*100/J46)</f>
        <v>61.163450860982216</v>
      </c>
      <c r="K53" s="24">
        <f>IF(K46=0,0,K48*100/K46)</f>
        <v>52.268660652576955</v>
      </c>
      <c r="L53" s="24">
        <f>IF(L46=0,0,L48*100/L46)</f>
        <v>63.532710646246919</v>
      </c>
      <c r="M53" s="24">
        <f>IF(M46=0,0,M48*100/M46)</f>
        <v>57.907755610484479</v>
      </c>
      <c r="N53" s="24">
        <f>IF(N46=0,0,N48*100/N46)</f>
        <v>72.311253212357741</v>
      </c>
      <c r="O53" s="24">
        <f>IF(O46=0,0,O48*100/O46)</f>
        <v>56.577251244038671</v>
      </c>
      <c r="P53" s="24">
        <f>IF(P46=0,0,P48*100/P46)</f>
        <v>75.397719187943608</v>
      </c>
      <c r="Q53" s="24">
        <f>IF(Q46=0,0,Q48*100/Q46)</f>
        <v>60.659208130859732</v>
      </c>
      <c r="R53" s="24">
        <f>IF(R46=0,0,R48*100/R46)</f>
        <v>43.930064346110399</v>
      </c>
      <c r="S53" s="24">
        <f>IF(S46=0,0,S48*100/S46)</f>
        <v>52.065867396385187</v>
      </c>
      <c r="T53" s="24">
        <f>IF(T46=0,0,T48*100/T46)</f>
        <v>59.58037067087659</v>
      </c>
      <c r="U53" s="24">
        <f>IF(U46=0,0,U48*100/U46)</f>
        <v>67.941607797557026</v>
      </c>
      <c r="V53" s="24">
        <f>IF(V46=0,0,V48*100/V46)</f>
        <v>55.363907218660692</v>
      </c>
      <c r="W53" s="24">
        <f>IF(W46=0,0,W48*100/W46)</f>
        <v>60.170741989126981</v>
      </c>
      <c r="X53" s="11">
        <f>IF(X46=0,0,X48*100/X46)</f>
        <v>58.617140315255526</v>
      </c>
    </row>
    <row r="54" spans="1:24" ht="13.5" x14ac:dyDescent="0.25">
      <c r="A54" s="14" t="s">
        <v>22</v>
      </c>
      <c r="B54" s="24">
        <f>IF(B47=0,0,B48*100/B47)</f>
        <v>70.741915487881428</v>
      </c>
      <c r="C54" s="24">
        <f>IF(C47=0,0,C48*100/C47)</f>
        <v>55.46624057829726</v>
      </c>
      <c r="D54" s="24">
        <f>IF(D47=0,0,D48*100/D47)</f>
        <v>-32.046536914014752</v>
      </c>
      <c r="E54" s="24">
        <f>IF(E47=0,0,E48*100/E47)</f>
        <v>48.240993925745215</v>
      </c>
      <c r="F54" s="24">
        <f>IF(F47=0,0,F48*100/F47)</f>
        <v>59.698219067026891</v>
      </c>
      <c r="G54" s="24">
        <f>IF(G47=0,0,G48*100/G47)</f>
        <v>5.004484899633433E-2</v>
      </c>
      <c r="H54" s="24">
        <f>IF(H47=0,0,H48*100/H47)</f>
        <v>57.465423407225991</v>
      </c>
      <c r="I54" s="24">
        <f>IF(I47=0,0,I48*100/I47)</f>
        <v>7.5257583072243422E-2</v>
      </c>
      <c r="J54" s="24">
        <f>IF(J47=0,0,J48*100/J47)</f>
        <v>61.169190211619828</v>
      </c>
      <c r="K54" s="24">
        <f>IF(K47=0,0,K48*100/K47)</f>
        <v>52.268660652576955</v>
      </c>
      <c r="L54" s="24">
        <f>IF(L47=0,0,L48*100/L47)</f>
        <v>64.785859473991181</v>
      </c>
      <c r="M54" s="24">
        <f>IF(M47=0,0,M48*100/M47)</f>
        <v>65.750535528015376</v>
      </c>
      <c r="N54" s="24">
        <f>IF(N47=0,0,N48*100/N47)</f>
        <v>67.947705215339312</v>
      </c>
      <c r="O54" s="24">
        <f>IF(O47=0,0,O48*100/O47)</f>
        <v>56.577254773193779</v>
      </c>
      <c r="P54" s="24">
        <f>IF(P47=0,0,P48*100/P47)</f>
        <v>70.239342236620615</v>
      </c>
      <c r="Q54" s="24">
        <f>IF(Q47=0,0,Q48*100/Q47)</f>
        <v>60.771706586053206</v>
      </c>
      <c r="R54" s="24">
        <f>IF(R47=0,0,R48*100/R47)</f>
        <v>43.930066991792039</v>
      </c>
      <c r="S54" s="24">
        <f>IF(S47=0,0,S48*100/S47)</f>
        <v>52.065867396385187</v>
      </c>
      <c r="T54" s="24">
        <f>IF(T47=0,0,T48*100/T47)</f>
        <v>57.789431097754616</v>
      </c>
      <c r="U54" s="24">
        <f>IF(U47=0,0,U48*100/U47)</f>
        <v>67.941607797557026</v>
      </c>
      <c r="V54" s="24">
        <f>IF(V47=0,0,V48*100/V47)</f>
        <v>54.565188075430008</v>
      </c>
      <c r="W54" s="24">
        <f>IF(W47=0,0,W48*100/W47)</f>
        <v>60.170741989126981</v>
      </c>
      <c r="X54" s="11">
        <f>IF(X47=0,0,X48*100/X47)</f>
        <v>61.015953920025616</v>
      </c>
    </row>
    <row r="55" spans="1:24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7"/>
    </row>
    <row r="56" spans="1:24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7"/>
    </row>
    <row r="57" spans="1:24" ht="13.5" x14ac:dyDescent="0.25">
      <c r="A57" s="14" t="s">
        <v>24</v>
      </c>
      <c r="B57" s="22">
        <v>1221005654</v>
      </c>
      <c r="C57" s="22">
        <v>51283301</v>
      </c>
      <c r="D57" s="22">
        <v>62567000</v>
      </c>
      <c r="E57" s="22">
        <v>81887150</v>
      </c>
      <c r="F57" s="22">
        <v>486000</v>
      </c>
      <c r="G57" s="22">
        <v>35148400</v>
      </c>
      <c r="H57" s="22">
        <v>137131901</v>
      </c>
      <c r="I57" s="22">
        <v>30181999</v>
      </c>
      <c r="J57" s="22">
        <v>157832518</v>
      </c>
      <c r="K57" s="22">
        <v>42672950</v>
      </c>
      <c r="L57" s="22">
        <v>13150000</v>
      </c>
      <c r="M57" s="22">
        <v>204601404</v>
      </c>
      <c r="N57" s="22">
        <v>122360779</v>
      </c>
      <c r="O57" s="22">
        <v>51620976</v>
      </c>
      <c r="P57" s="22">
        <v>266961134</v>
      </c>
      <c r="Q57" s="22">
        <v>60293000</v>
      </c>
      <c r="R57" s="22">
        <v>43044569</v>
      </c>
      <c r="S57" s="22">
        <v>3626354</v>
      </c>
      <c r="T57" s="22">
        <v>79057672</v>
      </c>
      <c r="U57" s="22">
        <v>157403751</v>
      </c>
      <c r="V57" s="22">
        <v>259033550</v>
      </c>
      <c r="W57" s="22">
        <v>109689375</v>
      </c>
      <c r="X57" s="10">
        <v>630000</v>
      </c>
    </row>
    <row r="58" spans="1:24" ht="13.5" x14ac:dyDescent="0.25">
      <c r="A58" s="14" t="s">
        <v>25</v>
      </c>
      <c r="B58" s="22">
        <v>1195936400</v>
      </c>
      <c r="C58" s="22">
        <v>51242801</v>
      </c>
      <c r="D58" s="22">
        <v>62567000</v>
      </c>
      <c r="E58" s="22">
        <v>78522150</v>
      </c>
      <c r="F58" s="22">
        <v>970000</v>
      </c>
      <c r="G58" s="22">
        <v>37448400</v>
      </c>
      <c r="H58" s="22">
        <v>137131901</v>
      </c>
      <c r="I58" s="22">
        <v>31442232</v>
      </c>
      <c r="J58" s="22">
        <v>159213435</v>
      </c>
      <c r="K58" s="22">
        <v>42672950</v>
      </c>
      <c r="L58" s="22">
        <v>13150000</v>
      </c>
      <c r="M58" s="22">
        <v>202914846</v>
      </c>
      <c r="N58" s="22">
        <v>121537106</v>
      </c>
      <c r="O58" s="22">
        <v>51621000</v>
      </c>
      <c r="P58" s="22">
        <v>284958888</v>
      </c>
      <c r="Q58" s="22">
        <v>63218761</v>
      </c>
      <c r="R58" s="22">
        <v>46310895</v>
      </c>
      <c r="S58" s="22">
        <v>3626354</v>
      </c>
      <c r="T58" s="22">
        <v>80818237</v>
      </c>
      <c r="U58" s="22">
        <v>157403751</v>
      </c>
      <c r="V58" s="22">
        <v>245640800</v>
      </c>
      <c r="W58" s="22">
        <v>109689375</v>
      </c>
      <c r="X58" s="10">
        <v>5126401</v>
      </c>
    </row>
    <row r="59" spans="1:24" ht="13.5" x14ac:dyDescent="0.25">
      <c r="A59" s="14" t="s">
        <v>26</v>
      </c>
      <c r="B59" s="22">
        <v>482694239</v>
      </c>
      <c r="C59" s="22">
        <v>4788106</v>
      </c>
      <c r="D59" s="22">
        <v>6179178</v>
      </c>
      <c r="E59" s="22">
        <v>13808463</v>
      </c>
      <c r="F59" s="22">
        <v>55643</v>
      </c>
      <c r="G59" s="22">
        <v>466459</v>
      </c>
      <c r="H59" s="22">
        <v>51045108</v>
      </c>
      <c r="I59" s="22">
        <v>2351953</v>
      </c>
      <c r="J59" s="22">
        <v>32255823</v>
      </c>
      <c r="K59" s="22">
        <v>17619371</v>
      </c>
      <c r="L59" s="22">
        <v>2942587</v>
      </c>
      <c r="M59" s="22">
        <v>73409296</v>
      </c>
      <c r="N59" s="22">
        <v>32556732</v>
      </c>
      <c r="O59" s="22">
        <v>20826655</v>
      </c>
      <c r="P59" s="22">
        <v>132284313</v>
      </c>
      <c r="Q59" s="22">
        <v>15942339</v>
      </c>
      <c r="R59" s="22">
        <v>15837834</v>
      </c>
      <c r="S59" s="22">
        <v>942791</v>
      </c>
      <c r="T59" s="22">
        <v>23728748</v>
      </c>
      <c r="U59" s="22">
        <v>52563256</v>
      </c>
      <c r="V59" s="22">
        <v>58270101</v>
      </c>
      <c r="W59" s="22">
        <v>16032481</v>
      </c>
      <c r="X59" s="10">
        <v>1548360</v>
      </c>
    </row>
    <row r="60" spans="1:24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7"/>
    </row>
    <row r="61" spans="1:24" ht="13.5" x14ac:dyDescent="0.25">
      <c r="A61" s="14" t="s">
        <v>31</v>
      </c>
      <c r="B61" s="25">
        <f>+B58-B57</f>
        <v>-25069254</v>
      </c>
      <c r="C61" s="25">
        <f>+C58-C57</f>
        <v>-40500</v>
      </c>
      <c r="D61" s="25">
        <f>+D58-D57</f>
        <v>0</v>
      </c>
      <c r="E61" s="25">
        <f>+E58-E57</f>
        <v>-3365000</v>
      </c>
      <c r="F61" s="25">
        <f>+F58-F57</f>
        <v>484000</v>
      </c>
      <c r="G61" s="25">
        <f>+G58-G57</f>
        <v>2300000</v>
      </c>
      <c r="H61" s="25">
        <f>+H58-H57</f>
        <v>0</v>
      </c>
      <c r="I61" s="25">
        <f>+I58-I57</f>
        <v>1260233</v>
      </c>
      <c r="J61" s="25">
        <f>+J58-J57</f>
        <v>1380917</v>
      </c>
      <c r="K61" s="25">
        <f>+K58-K57</f>
        <v>0</v>
      </c>
      <c r="L61" s="25">
        <f>+L58-L57</f>
        <v>0</v>
      </c>
      <c r="M61" s="25">
        <f>+M58-M57</f>
        <v>-1686558</v>
      </c>
      <c r="N61" s="25">
        <f>+N58-N57</f>
        <v>-823673</v>
      </c>
      <c r="O61" s="25">
        <f>+O58-O57</f>
        <v>24</v>
      </c>
      <c r="P61" s="25">
        <f>+P58-P57</f>
        <v>17997754</v>
      </c>
      <c r="Q61" s="25">
        <f>+Q58-Q57</f>
        <v>2925761</v>
      </c>
      <c r="R61" s="25">
        <f>+R58-R57</f>
        <v>3266326</v>
      </c>
      <c r="S61" s="25">
        <f>+S58-S57</f>
        <v>0</v>
      </c>
      <c r="T61" s="25">
        <f>+T58-T57</f>
        <v>1760565</v>
      </c>
      <c r="U61" s="25">
        <f>+U58-U57</f>
        <v>0</v>
      </c>
      <c r="V61" s="25">
        <f>+V58-V57</f>
        <v>-13392750</v>
      </c>
      <c r="W61" s="25">
        <f>+W58-W57</f>
        <v>0</v>
      </c>
      <c r="X61" s="9">
        <f>+X58-X57</f>
        <v>4496401</v>
      </c>
    </row>
    <row r="62" spans="1:24" ht="13.5" x14ac:dyDescent="0.25">
      <c r="A62" s="14" t="s">
        <v>19</v>
      </c>
      <c r="B62" s="25">
        <f>+B59-B57</f>
        <v>-738311415</v>
      </c>
      <c r="C62" s="25">
        <f>+C59-C57</f>
        <v>-46495195</v>
      </c>
      <c r="D62" s="25">
        <f>+D59-D57</f>
        <v>-56387822</v>
      </c>
      <c r="E62" s="25">
        <f>+E59-E57</f>
        <v>-68078687</v>
      </c>
      <c r="F62" s="25">
        <f>+F59-F57</f>
        <v>-430357</v>
      </c>
      <c r="G62" s="25">
        <f>+G59-G57</f>
        <v>-34681941</v>
      </c>
      <c r="H62" s="25">
        <f>+H59-H57</f>
        <v>-86086793</v>
      </c>
      <c r="I62" s="25">
        <f>+I59-I57</f>
        <v>-27830046</v>
      </c>
      <c r="J62" s="25">
        <f>+J59-J57</f>
        <v>-125576695</v>
      </c>
      <c r="K62" s="25">
        <f>+K59-K57</f>
        <v>-25053579</v>
      </c>
      <c r="L62" s="25">
        <f>+L59-L57</f>
        <v>-10207413</v>
      </c>
      <c r="M62" s="25">
        <f>+M59-M57</f>
        <v>-131192108</v>
      </c>
      <c r="N62" s="25">
        <f>+N59-N57</f>
        <v>-89804047</v>
      </c>
      <c r="O62" s="25">
        <f>+O59-O57</f>
        <v>-30794321</v>
      </c>
      <c r="P62" s="25">
        <f>+P59-P57</f>
        <v>-134676821</v>
      </c>
      <c r="Q62" s="25">
        <f>+Q59-Q57</f>
        <v>-44350661</v>
      </c>
      <c r="R62" s="25">
        <f>+R59-R57</f>
        <v>-27206735</v>
      </c>
      <c r="S62" s="25">
        <f>+S59-S57</f>
        <v>-2683563</v>
      </c>
      <c r="T62" s="25">
        <f>+T59-T57</f>
        <v>-55328924</v>
      </c>
      <c r="U62" s="25">
        <f>+U59-U57</f>
        <v>-104840495</v>
      </c>
      <c r="V62" s="25">
        <f>+V59-V57</f>
        <v>-200763449</v>
      </c>
      <c r="W62" s="25">
        <f>+W59-W57</f>
        <v>-93656894</v>
      </c>
      <c r="X62" s="9">
        <f>+X59-X57</f>
        <v>918360</v>
      </c>
    </row>
    <row r="63" spans="1:24" ht="13.5" x14ac:dyDescent="0.25">
      <c r="A63" s="14" t="s">
        <v>20</v>
      </c>
      <c r="B63" s="25">
        <f>+B59-B58</f>
        <v>-713242161</v>
      </c>
      <c r="C63" s="25">
        <f>+C59-C58</f>
        <v>-46454695</v>
      </c>
      <c r="D63" s="25">
        <f>+D59-D58</f>
        <v>-56387822</v>
      </c>
      <c r="E63" s="25">
        <f>+E59-E58</f>
        <v>-64713687</v>
      </c>
      <c r="F63" s="25">
        <f>+F59-F58</f>
        <v>-914357</v>
      </c>
      <c r="G63" s="25">
        <f>+G59-G58</f>
        <v>-36981941</v>
      </c>
      <c r="H63" s="25">
        <f>+H59-H58</f>
        <v>-86086793</v>
      </c>
      <c r="I63" s="25">
        <f>+I59-I58</f>
        <v>-29090279</v>
      </c>
      <c r="J63" s="25">
        <f>+J59-J58</f>
        <v>-126957612</v>
      </c>
      <c r="K63" s="25">
        <f>+K59-K58</f>
        <v>-25053579</v>
      </c>
      <c r="L63" s="25">
        <f>+L59-L58</f>
        <v>-10207413</v>
      </c>
      <c r="M63" s="25">
        <f>+M59-M58</f>
        <v>-129505550</v>
      </c>
      <c r="N63" s="25">
        <f>+N59-N58</f>
        <v>-88980374</v>
      </c>
      <c r="O63" s="25">
        <f>+O59-O58</f>
        <v>-30794345</v>
      </c>
      <c r="P63" s="25">
        <f>+P59-P58</f>
        <v>-152674575</v>
      </c>
      <c r="Q63" s="25">
        <f>+Q59-Q58</f>
        <v>-47276422</v>
      </c>
      <c r="R63" s="25">
        <f>+R59-R58</f>
        <v>-30473061</v>
      </c>
      <c r="S63" s="25">
        <f>+S59-S58</f>
        <v>-2683563</v>
      </c>
      <c r="T63" s="25">
        <f>+T59-T58</f>
        <v>-57089489</v>
      </c>
      <c r="U63" s="25">
        <f>+U59-U58</f>
        <v>-104840495</v>
      </c>
      <c r="V63" s="25">
        <f>+V59-V58</f>
        <v>-187370699</v>
      </c>
      <c r="W63" s="25">
        <f>+W59-W58</f>
        <v>-93656894</v>
      </c>
      <c r="X63" s="9">
        <f>+X59-X58</f>
        <v>-3578041</v>
      </c>
    </row>
    <row r="64" spans="1:24" ht="13.5" x14ac:dyDescent="0.25">
      <c r="A64" s="14" t="s">
        <v>21</v>
      </c>
      <c r="B64" s="24">
        <f>IF(B57=0,0,B59*100/B57)</f>
        <v>39.532514646324479</v>
      </c>
      <c r="C64" s="24">
        <f>IF(C57=0,0,C59*100/C57)</f>
        <v>9.3365791722338631</v>
      </c>
      <c r="D64" s="24">
        <f>IF(D57=0,0,D59*100/D57)</f>
        <v>9.8760976233477713</v>
      </c>
      <c r="E64" s="24">
        <f>IF(E57=0,0,E59*100/E57)</f>
        <v>16.862795933183655</v>
      </c>
      <c r="F64" s="24">
        <f>IF(F57=0,0,F59*100/F57)</f>
        <v>11.44917695473251</v>
      </c>
      <c r="G64" s="24">
        <f>IF(G57=0,0,G59*100/G57)</f>
        <v>1.3271130407074005</v>
      </c>
      <c r="H64" s="24">
        <f>IF(H57=0,0,H59*100/H57)</f>
        <v>37.223364970343404</v>
      </c>
      <c r="I64" s="24">
        <f>IF(I57=0,0,I59*100/I57)</f>
        <v>7.7925686764485018</v>
      </c>
      <c r="J64" s="24">
        <f>IF(J57=0,0,J59*100/J57)</f>
        <v>20.436741052309639</v>
      </c>
      <c r="K64" s="24">
        <f>IF(K57=0,0,K59*100/K57)</f>
        <v>41.289320283692597</v>
      </c>
      <c r="L64" s="24">
        <f>IF(L57=0,0,L59*100/L57)</f>
        <v>22.377087452471482</v>
      </c>
      <c r="M64" s="24">
        <f>IF(M57=0,0,M59*100/M57)</f>
        <v>35.879175100870768</v>
      </c>
      <c r="N64" s="24">
        <f>IF(N57=0,0,N59*100/N57)</f>
        <v>26.607163068159284</v>
      </c>
      <c r="O64" s="24">
        <f>IF(O57=0,0,O59*100/O57)</f>
        <v>40.345333648863978</v>
      </c>
      <c r="P64" s="24">
        <f>IF(P57=0,0,P59*100/P57)</f>
        <v>49.551899566024467</v>
      </c>
      <c r="Q64" s="24">
        <f>IF(Q57=0,0,Q59*100/Q57)</f>
        <v>26.441442621863235</v>
      </c>
      <c r="R64" s="24">
        <f>IF(R57=0,0,R59*100/R57)</f>
        <v>36.794035503061956</v>
      </c>
      <c r="S64" s="24">
        <f>IF(S57=0,0,S59*100/S57)</f>
        <v>25.998316766647712</v>
      </c>
      <c r="T64" s="24">
        <f>IF(T57=0,0,T59*100/T57)</f>
        <v>30.014478544220225</v>
      </c>
      <c r="U64" s="24">
        <f>IF(U57=0,0,U59*100/U57)</f>
        <v>33.393903046185983</v>
      </c>
      <c r="V64" s="24">
        <f>IF(V57=0,0,V59*100/V57)</f>
        <v>22.495194541402068</v>
      </c>
      <c r="W64" s="24">
        <f>IF(W57=0,0,W59*100/W57)</f>
        <v>14.616257044039132</v>
      </c>
      <c r="X64" s="11">
        <f>IF(X57=0,0,X59*100/X57)</f>
        <v>245.77142857142857</v>
      </c>
    </row>
    <row r="65" spans="1:24" ht="13.5" x14ac:dyDescent="0.25">
      <c r="A65" s="14" t="s">
        <v>22</v>
      </c>
      <c r="B65" s="24">
        <f>IF(B58=0,0,B59*100/B58)</f>
        <v>40.361196381346033</v>
      </c>
      <c r="C65" s="24">
        <f>IF(C58=0,0,C59*100/C58)</f>
        <v>9.3439583835395723</v>
      </c>
      <c r="D65" s="24">
        <f>IF(D58=0,0,D59*100/D58)</f>
        <v>9.8760976233477713</v>
      </c>
      <c r="E65" s="24">
        <f>IF(E58=0,0,E59*100/E58)</f>
        <v>17.585436720721479</v>
      </c>
      <c r="F65" s="24">
        <f>IF(F58=0,0,F59*100/F58)</f>
        <v>5.7363917525773198</v>
      </c>
      <c r="G65" s="24">
        <f>IF(G58=0,0,G59*100/G58)</f>
        <v>1.2456046186218903</v>
      </c>
      <c r="H65" s="24">
        <f>IF(H58=0,0,H59*100/H58)</f>
        <v>37.223364970343404</v>
      </c>
      <c r="I65" s="24">
        <f>IF(I58=0,0,I59*100/I58)</f>
        <v>7.4802354998207505</v>
      </c>
      <c r="J65" s="24">
        <f>IF(J58=0,0,J59*100/J58)</f>
        <v>20.259485639512771</v>
      </c>
      <c r="K65" s="24">
        <f>IF(K58=0,0,K59*100/K58)</f>
        <v>41.289320283692597</v>
      </c>
      <c r="L65" s="24">
        <f>IF(L58=0,0,L59*100/L58)</f>
        <v>22.377087452471482</v>
      </c>
      <c r="M65" s="24">
        <f>IF(M58=0,0,M59*100/M58)</f>
        <v>36.177390391632557</v>
      </c>
      <c r="N65" s="24">
        <f>IF(N58=0,0,N59*100/N58)</f>
        <v>26.787483322171585</v>
      </c>
      <c r="O65" s="24">
        <f>IF(O58=0,0,O59*100/O58)</f>
        <v>40.345314891226437</v>
      </c>
      <c r="P65" s="24">
        <f>IF(P58=0,0,P59*100/P58)</f>
        <v>46.422244952050768</v>
      </c>
      <c r="Q65" s="24">
        <f>IF(Q58=0,0,Q59*100/Q58)</f>
        <v>25.217734020443711</v>
      </c>
      <c r="R65" s="24">
        <f>IF(R58=0,0,R59*100/R58)</f>
        <v>34.198937420665267</v>
      </c>
      <c r="S65" s="24">
        <f>IF(S58=0,0,S59*100/S58)</f>
        <v>25.998316766647712</v>
      </c>
      <c r="T65" s="24">
        <f>IF(T58=0,0,T59*100/T58)</f>
        <v>29.360635520915903</v>
      </c>
      <c r="U65" s="24">
        <f>IF(U58=0,0,U59*100/U58)</f>
        <v>33.393903046185983</v>
      </c>
      <c r="V65" s="24">
        <f>IF(V58=0,0,V59*100/V58)</f>
        <v>23.72167042282878</v>
      </c>
      <c r="W65" s="24">
        <f>IF(W58=0,0,W59*100/W58)</f>
        <v>14.616257044039132</v>
      </c>
      <c r="X65" s="11">
        <f>IF(X58=0,0,X59*100/X58)</f>
        <v>30.20364579360842</v>
      </c>
    </row>
    <row r="66" spans="1:24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7"/>
    </row>
    <row r="67" spans="1:24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7"/>
    </row>
    <row r="68" spans="1:24" ht="13.5" x14ac:dyDescent="0.25">
      <c r="A68" s="14" t="s">
        <v>24</v>
      </c>
      <c r="B68" s="22">
        <v>1001916000</v>
      </c>
      <c r="C68" s="22">
        <v>49455000</v>
      </c>
      <c r="D68" s="22">
        <v>63661000</v>
      </c>
      <c r="E68" s="22">
        <v>83477000</v>
      </c>
      <c r="F68" s="22">
        <v>2196000</v>
      </c>
      <c r="G68" s="22">
        <v>126972000</v>
      </c>
      <c r="H68" s="22">
        <v>138121000</v>
      </c>
      <c r="I68" s="22">
        <v>59318000</v>
      </c>
      <c r="J68" s="22">
        <v>211502000</v>
      </c>
      <c r="K68" s="22">
        <v>42321000</v>
      </c>
      <c r="L68" s="22">
        <v>2332000</v>
      </c>
      <c r="M68" s="22">
        <v>419139000</v>
      </c>
      <c r="N68" s="22">
        <v>92469000</v>
      </c>
      <c r="O68" s="22">
        <v>300883000</v>
      </c>
      <c r="P68" s="22">
        <v>360713000</v>
      </c>
      <c r="Q68" s="22">
        <v>65952000</v>
      </c>
      <c r="R68" s="22">
        <v>53919000</v>
      </c>
      <c r="S68" s="22">
        <v>2458000</v>
      </c>
      <c r="T68" s="22">
        <v>80476000</v>
      </c>
      <c r="U68" s="22">
        <v>159736000</v>
      </c>
      <c r="V68" s="22">
        <v>134485000</v>
      </c>
      <c r="W68" s="22">
        <v>132312000</v>
      </c>
      <c r="X68" s="10">
        <v>2236000</v>
      </c>
    </row>
    <row r="69" spans="1:24" ht="13.5" x14ac:dyDescent="0.25">
      <c r="A69" s="14" t="s">
        <v>25</v>
      </c>
      <c r="B69" s="22">
        <v>1001916000</v>
      </c>
      <c r="C69" s="22">
        <v>49455000</v>
      </c>
      <c r="D69" s="22">
        <v>63661000</v>
      </c>
      <c r="E69" s="22">
        <v>83477000</v>
      </c>
      <c r="F69" s="22">
        <v>2196000</v>
      </c>
      <c r="G69" s="22">
        <v>126972000</v>
      </c>
      <c r="H69" s="22">
        <v>138121000</v>
      </c>
      <c r="I69" s="22">
        <v>59318000</v>
      </c>
      <c r="J69" s="22">
        <v>211502000</v>
      </c>
      <c r="K69" s="22">
        <v>42321000</v>
      </c>
      <c r="L69" s="22">
        <v>2332000</v>
      </c>
      <c r="M69" s="22">
        <v>419139000</v>
      </c>
      <c r="N69" s="22">
        <v>92469000</v>
      </c>
      <c r="O69" s="22">
        <v>300883000</v>
      </c>
      <c r="P69" s="22">
        <v>360713000</v>
      </c>
      <c r="Q69" s="22">
        <v>65952000</v>
      </c>
      <c r="R69" s="22">
        <v>53919000</v>
      </c>
      <c r="S69" s="22">
        <v>2458000</v>
      </c>
      <c r="T69" s="22">
        <v>80476000</v>
      </c>
      <c r="U69" s="22">
        <v>159736000</v>
      </c>
      <c r="V69" s="22">
        <v>134485000</v>
      </c>
      <c r="W69" s="22">
        <v>132312000</v>
      </c>
      <c r="X69" s="10">
        <v>2236000</v>
      </c>
    </row>
    <row r="70" spans="1:24" ht="13.5" x14ac:dyDescent="0.25">
      <c r="A70" s="14" t="s">
        <v>26</v>
      </c>
      <c r="B70" s="22">
        <v>473972759</v>
      </c>
      <c r="C70" s="22">
        <v>0</v>
      </c>
      <c r="D70" s="22">
        <v>0</v>
      </c>
      <c r="E70" s="22">
        <v>-32136716</v>
      </c>
      <c r="F70" s="22">
        <v>2196000</v>
      </c>
      <c r="G70" s="22">
        <v>0</v>
      </c>
      <c r="H70" s="22">
        <v>15941031</v>
      </c>
      <c r="I70" s="22">
        <v>-9917000</v>
      </c>
      <c r="J70" s="22">
        <v>0</v>
      </c>
      <c r="K70" s="22">
        <v>18277465</v>
      </c>
      <c r="L70" s="22">
        <v>1372001</v>
      </c>
      <c r="M70" s="22">
        <v>0</v>
      </c>
      <c r="N70" s="22">
        <v>0</v>
      </c>
      <c r="O70" s="22">
        <v>2631467</v>
      </c>
      <c r="P70" s="22">
        <v>103526105</v>
      </c>
      <c r="Q70" s="22">
        <v>1254602</v>
      </c>
      <c r="R70" s="22">
        <v>858861</v>
      </c>
      <c r="S70" s="22">
        <v>0</v>
      </c>
      <c r="T70" s="22">
        <v>0</v>
      </c>
      <c r="U70" s="22">
        <v>47493686</v>
      </c>
      <c r="V70" s="22">
        <v>65202413</v>
      </c>
      <c r="W70" s="22">
        <v>21105761</v>
      </c>
      <c r="X70" s="10">
        <v>0</v>
      </c>
    </row>
    <row r="71" spans="1:24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7"/>
    </row>
    <row r="72" spans="1:24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25">
        <f>+W69-W68</f>
        <v>0</v>
      </c>
      <c r="X72" s="9">
        <f>+X69-X68</f>
        <v>0</v>
      </c>
    </row>
    <row r="73" spans="1:24" ht="13.5" x14ac:dyDescent="0.25">
      <c r="A73" s="14" t="s">
        <v>19</v>
      </c>
      <c r="B73" s="25">
        <f>+B70-B68</f>
        <v>-527943241</v>
      </c>
      <c r="C73" s="25">
        <f>+C70-C68</f>
        <v>-49455000</v>
      </c>
      <c r="D73" s="25">
        <f>+D70-D68</f>
        <v>-63661000</v>
      </c>
      <c r="E73" s="25">
        <f>+E70-E68</f>
        <v>-115613716</v>
      </c>
      <c r="F73" s="25">
        <f>+F70-F68</f>
        <v>0</v>
      </c>
      <c r="G73" s="25">
        <f>+G70-G68</f>
        <v>-126972000</v>
      </c>
      <c r="H73" s="25">
        <f>+H70-H68</f>
        <v>-122179969</v>
      </c>
      <c r="I73" s="25">
        <f>+I70-I68</f>
        <v>-69235000</v>
      </c>
      <c r="J73" s="25">
        <f>+J70-J68</f>
        <v>-211502000</v>
      </c>
      <c r="K73" s="25">
        <f>+K70-K68</f>
        <v>-24043535</v>
      </c>
      <c r="L73" s="25">
        <f>+L70-L68</f>
        <v>-959999</v>
      </c>
      <c r="M73" s="25">
        <f>+M70-M68</f>
        <v>-419139000</v>
      </c>
      <c r="N73" s="25">
        <f>+N70-N68</f>
        <v>-92469000</v>
      </c>
      <c r="O73" s="25">
        <f>+O70-O68</f>
        <v>-298251533</v>
      </c>
      <c r="P73" s="25">
        <f>+P70-P68</f>
        <v>-257186895</v>
      </c>
      <c r="Q73" s="25">
        <f>+Q70-Q68</f>
        <v>-64697398</v>
      </c>
      <c r="R73" s="25">
        <f>+R70-R68</f>
        <v>-53060139</v>
      </c>
      <c r="S73" s="25">
        <f>+S70-S68</f>
        <v>-2458000</v>
      </c>
      <c r="T73" s="25">
        <f>+T70-T68</f>
        <v>-80476000</v>
      </c>
      <c r="U73" s="25">
        <f>+U70-U68</f>
        <v>-112242314</v>
      </c>
      <c r="V73" s="25">
        <f>+V70-V68</f>
        <v>-69282587</v>
      </c>
      <c r="W73" s="25">
        <f>+W70-W68</f>
        <v>-111206239</v>
      </c>
      <c r="X73" s="9">
        <f>+X70-X68</f>
        <v>-2236000</v>
      </c>
    </row>
    <row r="74" spans="1:24" ht="13.5" x14ac:dyDescent="0.25">
      <c r="A74" s="14" t="s">
        <v>20</v>
      </c>
      <c r="B74" s="25">
        <f>+B70-B69</f>
        <v>-527943241</v>
      </c>
      <c r="C74" s="25">
        <f>+C70-C69</f>
        <v>-49455000</v>
      </c>
      <c r="D74" s="25">
        <f>+D70-D69</f>
        <v>-63661000</v>
      </c>
      <c r="E74" s="25">
        <f>+E70-E69</f>
        <v>-115613716</v>
      </c>
      <c r="F74" s="25">
        <f>+F70-F69</f>
        <v>0</v>
      </c>
      <c r="G74" s="25">
        <f>+G70-G69</f>
        <v>-126972000</v>
      </c>
      <c r="H74" s="25">
        <f>+H70-H69</f>
        <v>-122179969</v>
      </c>
      <c r="I74" s="25">
        <f>+I70-I69</f>
        <v>-69235000</v>
      </c>
      <c r="J74" s="25">
        <f>+J70-J69</f>
        <v>-211502000</v>
      </c>
      <c r="K74" s="25">
        <f>+K70-K69</f>
        <v>-24043535</v>
      </c>
      <c r="L74" s="25">
        <f>+L70-L69</f>
        <v>-959999</v>
      </c>
      <c r="M74" s="25">
        <f>+M70-M69</f>
        <v>-419139000</v>
      </c>
      <c r="N74" s="25">
        <f>+N70-N69</f>
        <v>-92469000</v>
      </c>
      <c r="O74" s="25">
        <f>+O70-O69</f>
        <v>-298251533</v>
      </c>
      <c r="P74" s="25">
        <f>+P70-P69</f>
        <v>-257186895</v>
      </c>
      <c r="Q74" s="25">
        <f>+Q70-Q69</f>
        <v>-64697398</v>
      </c>
      <c r="R74" s="25">
        <f>+R70-R69</f>
        <v>-53060139</v>
      </c>
      <c r="S74" s="25">
        <f>+S70-S69</f>
        <v>-2458000</v>
      </c>
      <c r="T74" s="25">
        <f>+T70-T69</f>
        <v>-80476000</v>
      </c>
      <c r="U74" s="25">
        <f>+U70-U69</f>
        <v>-112242314</v>
      </c>
      <c r="V74" s="25">
        <f>+V70-V69</f>
        <v>-69282587</v>
      </c>
      <c r="W74" s="25">
        <f>+W70-W69</f>
        <v>-111206239</v>
      </c>
      <c r="X74" s="9">
        <f>+X70-X69</f>
        <v>-2236000</v>
      </c>
    </row>
    <row r="75" spans="1:24" ht="13.5" x14ac:dyDescent="0.25">
      <c r="A75" s="14" t="s">
        <v>21</v>
      </c>
      <c r="B75" s="24">
        <f>IF(B68=0,0,B70*100/B68)</f>
        <v>47.306636384686939</v>
      </c>
      <c r="C75" s="24">
        <f>IF(C68=0,0,C70*100/C68)</f>
        <v>0</v>
      </c>
      <c r="D75" s="24">
        <f>IF(D68=0,0,D70*100/D68)</f>
        <v>0</v>
      </c>
      <c r="E75" s="24">
        <f>IF(E68=0,0,E70*100/E68)</f>
        <v>-38.497689183847051</v>
      </c>
      <c r="F75" s="24">
        <f>IF(F68=0,0,F70*100/F68)</f>
        <v>100</v>
      </c>
      <c r="G75" s="24">
        <f>IF(G68=0,0,G70*100/G68)</f>
        <v>0</v>
      </c>
      <c r="H75" s="24">
        <f>IF(H68=0,0,H70*100/H68)</f>
        <v>11.541352147754505</v>
      </c>
      <c r="I75" s="24">
        <f>IF(I68=0,0,I70*100/I68)</f>
        <v>-16.718365420277149</v>
      </c>
      <c r="J75" s="24">
        <f>IF(J68=0,0,J70*100/J68)</f>
        <v>0</v>
      </c>
      <c r="K75" s="24">
        <f>IF(K68=0,0,K70*100/K68)</f>
        <v>43.187696415491125</v>
      </c>
      <c r="L75" s="24">
        <f>IF(L68=0,0,L70*100/L68)</f>
        <v>58.833662092624358</v>
      </c>
      <c r="M75" s="24">
        <f>IF(M68=0,0,M70*100/M68)</f>
        <v>0</v>
      </c>
      <c r="N75" s="24">
        <f>IF(N68=0,0,N70*100/N68)</f>
        <v>0</v>
      </c>
      <c r="O75" s="24">
        <f>IF(O68=0,0,O70*100/O68)</f>
        <v>0.87458148183845552</v>
      </c>
      <c r="P75" s="24">
        <f>IF(P68=0,0,P70*100/P68)</f>
        <v>28.700408635119889</v>
      </c>
      <c r="Q75" s="24">
        <f>IF(Q68=0,0,Q70*100/Q68)</f>
        <v>1.902295608927705</v>
      </c>
      <c r="R75" s="24">
        <f>IF(R68=0,0,R70*100/R68)</f>
        <v>1.5928726422967785</v>
      </c>
      <c r="S75" s="24">
        <f>IF(S68=0,0,S70*100/S68)</f>
        <v>0</v>
      </c>
      <c r="T75" s="24">
        <f>IF(T68=0,0,T70*100/T68)</f>
        <v>0</v>
      </c>
      <c r="U75" s="24">
        <f>IF(U68=0,0,U70*100/U68)</f>
        <v>29.732612560725197</v>
      </c>
      <c r="V75" s="24">
        <f>IF(V68=0,0,V70*100/V68)</f>
        <v>48.483037513477342</v>
      </c>
      <c r="W75" s="24">
        <f>IF(W68=0,0,W70*100/W68)</f>
        <v>15.951509311324747</v>
      </c>
      <c r="X75" s="11">
        <f>IF(X68=0,0,X70*100/X68)</f>
        <v>0</v>
      </c>
    </row>
    <row r="76" spans="1:24" ht="13.5" x14ac:dyDescent="0.25">
      <c r="A76" s="14" t="s">
        <v>22</v>
      </c>
      <c r="B76" s="24">
        <f>IF(B69=0,0,B70*100/B69)</f>
        <v>47.306636384686939</v>
      </c>
      <c r="C76" s="24">
        <f>IF(C69=0,0,C70*100/C69)</f>
        <v>0</v>
      </c>
      <c r="D76" s="24">
        <f>IF(D69=0,0,D70*100/D69)</f>
        <v>0</v>
      </c>
      <c r="E76" s="24">
        <f>IF(E69=0,0,E70*100/E69)</f>
        <v>-38.497689183847051</v>
      </c>
      <c r="F76" s="24">
        <f>IF(F69=0,0,F70*100/F69)</f>
        <v>100</v>
      </c>
      <c r="G76" s="24">
        <f>IF(G69=0,0,G70*100/G69)</f>
        <v>0</v>
      </c>
      <c r="H76" s="24">
        <f>IF(H69=0,0,H70*100/H69)</f>
        <v>11.541352147754505</v>
      </c>
      <c r="I76" s="24">
        <f>IF(I69=0,0,I70*100/I69)</f>
        <v>-16.718365420277149</v>
      </c>
      <c r="J76" s="24">
        <f>IF(J69=0,0,J70*100/J69)</f>
        <v>0</v>
      </c>
      <c r="K76" s="24">
        <f>IF(K69=0,0,K70*100/K69)</f>
        <v>43.187696415491125</v>
      </c>
      <c r="L76" s="24">
        <f>IF(L69=0,0,L70*100/L69)</f>
        <v>58.833662092624358</v>
      </c>
      <c r="M76" s="24">
        <f>IF(M69=0,0,M70*100/M69)</f>
        <v>0</v>
      </c>
      <c r="N76" s="24">
        <f>IF(N69=0,0,N70*100/N69)</f>
        <v>0</v>
      </c>
      <c r="O76" s="24">
        <f>IF(O69=0,0,O70*100/O69)</f>
        <v>0.87458148183845552</v>
      </c>
      <c r="P76" s="24">
        <f>IF(P69=0,0,P70*100/P69)</f>
        <v>28.700408635119889</v>
      </c>
      <c r="Q76" s="24">
        <f>IF(Q69=0,0,Q70*100/Q69)</f>
        <v>1.902295608927705</v>
      </c>
      <c r="R76" s="24">
        <f>IF(R69=0,0,R70*100/R69)</f>
        <v>1.5928726422967785</v>
      </c>
      <c r="S76" s="24">
        <f>IF(S69=0,0,S70*100/S69)</f>
        <v>0</v>
      </c>
      <c r="T76" s="24">
        <f>IF(T69=0,0,T70*100/T69)</f>
        <v>0</v>
      </c>
      <c r="U76" s="24">
        <f>IF(U69=0,0,U70*100/U69)</f>
        <v>29.732612560725197</v>
      </c>
      <c r="V76" s="24">
        <f>IF(V69=0,0,V70*100/V69)</f>
        <v>48.483037513477342</v>
      </c>
      <c r="W76" s="24">
        <f>IF(W69=0,0,W70*100/W69)</f>
        <v>15.951509311324747</v>
      </c>
      <c r="X76" s="11">
        <f>IF(X69=0,0,X70*100/X69)</f>
        <v>0</v>
      </c>
    </row>
    <row r="77" spans="1:24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7"/>
    </row>
    <row r="78" spans="1:24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7"/>
    </row>
    <row r="79" spans="1:24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10">
        <v>0</v>
      </c>
    </row>
    <row r="80" spans="1:24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10">
        <v>0</v>
      </c>
    </row>
    <row r="81" spans="1:24" ht="13.5" x14ac:dyDescent="0.25">
      <c r="A81" s="14" t="s">
        <v>37</v>
      </c>
      <c r="B81" s="22">
        <v>7736754545</v>
      </c>
      <c r="C81" s="22">
        <v>314281604</v>
      </c>
      <c r="D81" s="22">
        <v>0</v>
      </c>
      <c r="E81" s="22">
        <v>0</v>
      </c>
      <c r="F81" s="22">
        <v>10194276</v>
      </c>
      <c r="G81" s="22">
        <v>1227361304</v>
      </c>
      <c r="H81" s="22">
        <v>324966383</v>
      </c>
      <c r="I81" s="22">
        <v>140457165</v>
      </c>
      <c r="J81" s="22">
        <v>5232778812</v>
      </c>
      <c r="K81" s="22">
        <v>954840417</v>
      </c>
      <c r="L81" s="22">
        <v>30341880</v>
      </c>
      <c r="M81" s="22">
        <v>573956130</v>
      </c>
      <c r="N81" s="22">
        <v>1212750486</v>
      </c>
      <c r="O81" s="22">
        <v>814855041</v>
      </c>
      <c r="P81" s="22">
        <v>2094275180</v>
      </c>
      <c r="Q81" s="22">
        <v>409432159</v>
      </c>
      <c r="R81" s="22">
        <v>732880323</v>
      </c>
      <c r="S81" s="22">
        <v>6703004</v>
      </c>
      <c r="T81" s="22">
        <v>1029586971</v>
      </c>
      <c r="U81" s="22">
        <v>910329457</v>
      </c>
      <c r="V81" s="22">
        <v>2319993171</v>
      </c>
      <c r="W81" s="22">
        <v>796753790</v>
      </c>
      <c r="X81" s="10">
        <v>0</v>
      </c>
    </row>
    <row r="82" spans="1:24" ht="13.5" x14ac:dyDescent="0.25">
      <c r="A82" s="14" t="s">
        <v>38</v>
      </c>
      <c r="B82" s="22">
        <v>7490638424</v>
      </c>
      <c r="C82" s="22">
        <v>299572702</v>
      </c>
      <c r="D82" s="22">
        <v>422086230</v>
      </c>
      <c r="E82" s="22">
        <v>0</v>
      </c>
      <c r="F82" s="22">
        <v>10194276</v>
      </c>
      <c r="G82" s="22">
        <v>1192599598</v>
      </c>
      <c r="H82" s="22">
        <v>312396643</v>
      </c>
      <c r="I82" s="22">
        <v>138771938</v>
      </c>
      <c r="J82" s="22">
        <v>4874762887</v>
      </c>
      <c r="K82" s="22">
        <v>901490717</v>
      </c>
      <c r="L82" s="22">
        <v>0</v>
      </c>
      <c r="M82" s="22">
        <v>541921372</v>
      </c>
      <c r="N82" s="22">
        <v>1156315473</v>
      </c>
      <c r="O82" s="22">
        <v>775334993</v>
      </c>
      <c r="P82" s="22">
        <v>2037763012</v>
      </c>
      <c r="Q82" s="22">
        <v>396664585</v>
      </c>
      <c r="R82" s="22">
        <v>690315864</v>
      </c>
      <c r="S82" s="22">
        <v>4124162</v>
      </c>
      <c r="T82" s="22">
        <v>1034525501</v>
      </c>
      <c r="U82" s="22">
        <v>854624427</v>
      </c>
      <c r="V82" s="22">
        <v>2197024517</v>
      </c>
      <c r="W82" s="22">
        <v>757253354</v>
      </c>
      <c r="X82" s="10">
        <v>0</v>
      </c>
    </row>
    <row r="83" spans="1:24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7"/>
    </row>
    <row r="84" spans="1:24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7"/>
    </row>
    <row r="85" spans="1:24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10">
        <v>0</v>
      </c>
    </row>
    <row r="86" spans="1:24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10">
        <v>0</v>
      </c>
    </row>
    <row r="87" spans="1:24" ht="13.5" x14ac:dyDescent="0.25">
      <c r="A87" s="14" t="s">
        <v>37</v>
      </c>
      <c r="B87" s="22">
        <v>629904910</v>
      </c>
      <c r="C87" s="22">
        <v>114069780</v>
      </c>
      <c r="D87" s="22">
        <v>0</v>
      </c>
      <c r="E87" s="22">
        <v>104186125</v>
      </c>
      <c r="F87" s="22">
        <v>5026097</v>
      </c>
      <c r="G87" s="22">
        <v>19841992</v>
      </c>
      <c r="H87" s="22">
        <v>21295667</v>
      </c>
      <c r="I87" s="22">
        <v>59765788</v>
      </c>
      <c r="J87" s="22">
        <v>9213234246</v>
      </c>
      <c r="K87" s="22">
        <v>774562773</v>
      </c>
      <c r="L87" s="22">
        <v>43960</v>
      </c>
      <c r="M87" s="22">
        <v>7756860</v>
      </c>
      <c r="N87" s="22">
        <v>809171382</v>
      </c>
      <c r="O87" s="22">
        <v>297406612</v>
      </c>
      <c r="P87" s="22">
        <v>2360183000</v>
      </c>
      <c r="Q87" s="22">
        <v>292615291</v>
      </c>
      <c r="R87" s="22">
        <v>399685875</v>
      </c>
      <c r="S87" s="22">
        <v>3668842</v>
      </c>
      <c r="T87" s="22">
        <v>669144001</v>
      </c>
      <c r="U87" s="22">
        <v>1730579746</v>
      </c>
      <c r="V87" s="22">
        <v>120634286</v>
      </c>
      <c r="W87" s="22">
        <v>778991639</v>
      </c>
      <c r="X87" s="10">
        <v>12891471</v>
      </c>
    </row>
    <row r="88" spans="1:24" ht="13.5" x14ac:dyDescent="0.25">
      <c r="A88" s="14" t="s">
        <v>38</v>
      </c>
      <c r="B88" s="22">
        <v>681089634</v>
      </c>
      <c r="C88" s="22">
        <v>126572394</v>
      </c>
      <c r="D88" s="22">
        <v>671191609</v>
      </c>
      <c r="E88" s="22">
        <v>0</v>
      </c>
      <c r="F88" s="22">
        <v>7092617</v>
      </c>
      <c r="G88" s="22">
        <v>90012044</v>
      </c>
      <c r="H88" s="22">
        <v>19031070</v>
      </c>
      <c r="I88" s="22">
        <v>59824752</v>
      </c>
      <c r="J88" s="22">
        <v>9743409046</v>
      </c>
      <c r="K88" s="22">
        <v>0</v>
      </c>
      <c r="L88" s="22">
        <v>619482</v>
      </c>
      <c r="M88" s="22">
        <v>34477136</v>
      </c>
      <c r="N88" s="22">
        <v>750871167</v>
      </c>
      <c r="O88" s="22">
        <v>289061207</v>
      </c>
      <c r="P88" s="22">
        <v>2404554321</v>
      </c>
      <c r="Q88" s="22">
        <v>274824833</v>
      </c>
      <c r="R88" s="22">
        <v>350692091</v>
      </c>
      <c r="S88" s="22">
        <v>3645656</v>
      </c>
      <c r="T88" s="22">
        <v>614182589</v>
      </c>
      <c r="U88" s="22">
        <v>1677350207</v>
      </c>
      <c r="V88" s="22">
        <v>158769261</v>
      </c>
      <c r="W88" s="22">
        <v>731578533</v>
      </c>
      <c r="X88" s="10">
        <v>3590024</v>
      </c>
    </row>
    <row r="89" spans="1:24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7"/>
    </row>
    <row r="90" spans="1:24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7"/>
    </row>
    <row r="91" spans="1:24" ht="13.5" x14ac:dyDescent="0.25">
      <c r="A91" s="14" t="s">
        <v>41</v>
      </c>
      <c r="B91" s="22">
        <v>193228535</v>
      </c>
      <c r="C91" s="22">
        <v>500000</v>
      </c>
      <c r="D91" s="22">
        <v>-390364</v>
      </c>
      <c r="E91" s="22">
        <v>33294886</v>
      </c>
      <c r="F91" s="22">
        <v>10176248</v>
      </c>
      <c r="G91" s="22">
        <v>0</v>
      </c>
      <c r="H91" s="22">
        <v>0</v>
      </c>
      <c r="I91" s="22">
        <v>12391169</v>
      </c>
      <c r="J91" s="22">
        <v>0</v>
      </c>
      <c r="K91" s="22">
        <v>0</v>
      </c>
      <c r="L91" s="22">
        <v>121220823</v>
      </c>
      <c r="M91" s="22">
        <v>0</v>
      </c>
      <c r="N91" s="22">
        <v>-11272760</v>
      </c>
      <c r="O91" s="22">
        <v>4814883</v>
      </c>
      <c r="P91" s="22">
        <v>0</v>
      </c>
      <c r="Q91" s="22">
        <v>4277030</v>
      </c>
      <c r="R91" s="22">
        <v>-6755653</v>
      </c>
      <c r="S91" s="22">
        <v>0</v>
      </c>
      <c r="T91" s="22">
        <v>6989226</v>
      </c>
      <c r="U91" s="22">
        <v>0</v>
      </c>
      <c r="V91" s="22">
        <v>50975290</v>
      </c>
      <c r="W91" s="22">
        <v>0</v>
      </c>
      <c r="X91" s="10">
        <v>107315274</v>
      </c>
    </row>
    <row r="92" spans="1:24" ht="13.5" x14ac:dyDescent="0.25">
      <c r="A92" s="14" t="s">
        <v>42</v>
      </c>
      <c r="B92" s="22">
        <v>1775300054</v>
      </c>
      <c r="C92" s="22">
        <v>-7500</v>
      </c>
      <c r="D92" s="22">
        <v>73991735</v>
      </c>
      <c r="E92" s="22">
        <v>11165482</v>
      </c>
      <c r="F92" s="22">
        <v>18451931</v>
      </c>
      <c r="G92" s="22">
        <v>-99282</v>
      </c>
      <c r="H92" s="22">
        <v>0</v>
      </c>
      <c r="I92" s="22">
        <v>15306340</v>
      </c>
      <c r="J92" s="22">
        <v>-486393347</v>
      </c>
      <c r="K92" s="22">
        <v>0</v>
      </c>
      <c r="L92" s="22">
        <v>107100496</v>
      </c>
      <c r="M92" s="22">
        <v>184603594</v>
      </c>
      <c r="N92" s="22">
        <v>238704140</v>
      </c>
      <c r="O92" s="22">
        <v>48200945</v>
      </c>
      <c r="P92" s="22">
        <v>429500526</v>
      </c>
      <c r="Q92" s="22">
        <v>-59280998</v>
      </c>
      <c r="R92" s="22">
        <v>-25181420</v>
      </c>
      <c r="S92" s="22">
        <v>0</v>
      </c>
      <c r="T92" s="22">
        <v>243587809</v>
      </c>
      <c r="U92" s="22">
        <v>-475711</v>
      </c>
      <c r="V92" s="22">
        <v>-42722844</v>
      </c>
      <c r="W92" s="22">
        <v>-10130</v>
      </c>
      <c r="X92" s="10">
        <v>177905503</v>
      </c>
    </row>
    <row r="93" spans="1:24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7"/>
    </row>
    <row r="94" spans="1:24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10">
        <v>0</v>
      </c>
    </row>
    <row r="95" spans="1:24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18">
        <v>0</v>
      </c>
    </row>
  </sheetData>
  <mergeCells count="2">
    <mergeCell ref="A1:X1"/>
    <mergeCell ref="B2:X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L1"/>
    </sheetView>
  </sheetViews>
  <sheetFormatPr defaultRowHeight="12.75" x14ac:dyDescent="0.2"/>
  <cols>
    <col min="1" max="1" width="44.42578125" style="1" bestFit="1" customWidth="1"/>
    <col min="2" max="12" width="28.85546875" style="1" bestFit="1" customWidth="1"/>
    <col min="13" max="16384" width="9.140625" style="1"/>
  </cols>
  <sheetData>
    <row r="1" spans="1:12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29"/>
    </row>
    <row r="3" spans="1:12" ht="13.5" x14ac:dyDescent="0.25">
      <c r="A3" s="12"/>
      <c r="B3" s="28" t="s">
        <v>219</v>
      </c>
      <c r="C3" s="28" t="s">
        <v>218</v>
      </c>
      <c r="D3" s="28" t="s">
        <v>217</v>
      </c>
      <c r="E3" s="28" t="s">
        <v>216</v>
      </c>
      <c r="F3" s="28" t="s">
        <v>215</v>
      </c>
      <c r="G3" s="28" t="s">
        <v>214</v>
      </c>
      <c r="H3" s="28" t="s">
        <v>213</v>
      </c>
      <c r="I3" s="28" t="s">
        <v>212</v>
      </c>
      <c r="J3" s="28" t="s">
        <v>211</v>
      </c>
      <c r="K3" s="28" t="s">
        <v>210</v>
      </c>
      <c r="L3" s="5" t="s">
        <v>209</v>
      </c>
    </row>
    <row r="4" spans="1:12" ht="13.5" x14ac:dyDescent="0.25">
      <c r="A4" s="13"/>
      <c r="B4" s="27" t="s">
        <v>208</v>
      </c>
      <c r="C4" s="27" t="s">
        <v>208</v>
      </c>
      <c r="D4" s="27" t="s">
        <v>208</v>
      </c>
      <c r="E4" s="27" t="s">
        <v>207</v>
      </c>
      <c r="F4" s="27" t="s">
        <v>206</v>
      </c>
      <c r="G4" s="27" t="s">
        <v>205</v>
      </c>
      <c r="H4" s="27" t="s">
        <v>204</v>
      </c>
      <c r="I4" s="27" t="s">
        <v>203</v>
      </c>
      <c r="J4" s="27" t="s">
        <v>202</v>
      </c>
      <c r="K4" s="27" t="s">
        <v>201</v>
      </c>
      <c r="L4" s="6" t="s">
        <v>200</v>
      </c>
    </row>
    <row r="5" spans="1:12" ht="13.5" x14ac:dyDescent="0.25">
      <c r="A5" s="13"/>
      <c r="B5" s="27" t="s">
        <v>199</v>
      </c>
      <c r="C5" s="27" t="s">
        <v>198</v>
      </c>
      <c r="D5" s="27" t="s">
        <v>197</v>
      </c>
      <c r="E5" s="27" t="s">
        <v>60</v>
      </c>
      <c r="F5" s="27" t="s">
        <v>48</v>
      </c>
      <c r="G5" s="27" t="s">
        <v>48</v>
      </c>
      <c r="H5" s="27" t="s">
        <v>48</v>
      </c>
      <c r="I5" s="27" t="s">
        <v>68</v>
      </c>
      <c r="J5" s="27" t="s">
        <v>68</v>
      </c>
      <c r="K5" s="27" t="s">
        <v>68</v>
      </c>
      <c r="L5" s="6" t="s">
        <v>196</v>
      </c>
    </row>
    <row r="6" spans="1:12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7"/>
    </row>
    <row r="7" spans="1:12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8"/>
    </row>
    <row r="8" spans="1:12" ht="13.5" x14ac:dyDescent="0.25">
      <c r="A8" s="14" t="s">
        <v>4</v>
      </c>
      <c r="B8" s="25">
        <f>+B15</f>
        <v>30845378563</v>
      </c>
      <c r="C8" s="25">
        <f>+C15</f>
        <v>42597332734</v>
      </c>
      <c r="D8" s="25">
        <f>+D15</f>
        <v>23812684458</v>
      </c>
      <c r="E8" s="25">
        <f>+E15</f>
        <v>4312798547</v>
      </c>
      <c r="F8" s="25">
        <f>+F15</f>
        <v>991878506</v>
      </c>
      <c r="G8" s="25">
        <f>+G15</f>
        <v>723119009</v>
      </c>
      <c r="H8" s="25">
        <f>+H15</f>
        <v>264111352</v>
      </c>
      <c r="I8" s="25">
        <f>+I15</f>
        <v>2004940935</v>
      </c>
      <c r="J8" s="25">
        <f>+J15</f>
        <v>1161729617</v>
      </c>
      <c r="K8" s="25">
        <f>+K15</f>
        <v>1449657667</v>
      </c>
      <c r="L8" s="9">
        <f>+L15</f>
        <v>193992397</v>
      </c>
    </row>
    <row r="9" spans="1:12" ht="13.5" x14ac:dyDescent="0.25">
      <c r="A9" s="14" t="s">
        <v>5</v>
      </c>
      <c r="B9" s="25">
        <f>+B26</f>
        <v>28495455413</v>
      </c>
      <c r="C9" s="25">
        <f>+C26</f>
        <v>42264464656</v>
      </c>
      <c r="D9" s="25">
        <f>+D26</f>
        <v>21187751899</v>
      </c>
      <c r="E9" s="25">
        <f>+E26</f>
        <v>4025898824</v>
      </c>
      <c r="F9" s="25">
        <f>+F26</f>
        <v>925930876</v>
      </c>
      <c r="G9" s="25">
        <f>+G26</f>
        <v>569962783</v>
      </c>
      <c r="H9" s="25">
        <f>+H26</f>
        <v>257419572</v>
      </c>
      <c r="I9" s="25">
        <f>+I26</f>
        <v>1852509902</v>
      </c>
      <c r="J9" s="25">
        <f>+J26</f>
        <v>778548636</v>
      </c>
      <c r="K9" s="25">
        <f>+K26</f>
        <v>1590969074</v>
      </c>
      <c r="L9" s="9">
        <f>+L26</f>
        <v>156513958</v>
      </c>
    </row>
    <row r="10" spans="1:12" ht="13.5" x14ac:dyDescent="0.25">
      <c r="A10" s="14" t="s">
        <v>6</v>
      </c>
      <c r="B10" s="25">
        <f>+B8-B9</f>
        <v>2349923150</v>
      </c>
      <c r="C10" s="25">
        <f>+C8-C9</f>
        <v>332868078</v>
      </c>
      <c r="D10" s="25">
        <f>+D8-D9</f>
        <v>2624932559</v>
      </c>
      <c r="E10" s="25">
        <f>+E8-E9</f>
        <v>286899723</v>
      </c>
      <c r="F10" s="25">
        <f>+F8-F9</f>
        <v>65947630</v>
      </c>
      <c r="G10" s="25">
        <f>+G8-G9</f>
        <v>153156226</v>
      </c>
      <c r="H10" s="25">
        <f>+H8-H9</f>
        <v>6691780</v>
      </c>
      <c r="I10" s="25">
        <f>+I8-I9</f>
        <v>152431033</v>
      </c>
      <c r="J10" s="25">
        <f>+J8-J9</f>
        <v>383180981</v>
      </c>
      <c r="K10" s="25">
        <f>+K8-K9</f>
        <v>-141311407</v>
      </c>
      <c r="L10" s="9">
        <f>+L8-L9</f>
        <v>37478439</v>
      </c>
    </row>
    <row r="11" spans="1:12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7"/>
    </row>
    <row r="12" spans="1:12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7"/>
    </row>
    <row r="13" spans="1:12" ht="13.5" x14ac:dyDescent="0.25">
      <c r="A13" s="14" t="s">
        <v>9</v>
      </c>
      <c r="B13" s="22">
        <v>47017260038</v>
      </c>
      <c r="C13" s="22">
        <v>74004263955</v>
      </c>
      <c r="D13" s="22">
        <v>42951200084</v>
      </c>
      <c r="E13" s="22">
        <v>7182752357</v>
      </c>
      <c r="F13" s="22">
        <v>1496116599</v>
      </c>
      <c r="G13" s="22">
        <v>1164469150</v>
      </c>
      <c r="H13" s="22">
        <v>391449404</v>
      </c>
      <c r="I13" s="22">
        <v>3416677968</v>
      </c>
      <c r="J13" s="22">
        <v>2082540554</v>
      </c>
      <c r="K13" s="22">
        <v>2380370955</v>
      </c>
      <c r="L13" s="10">
        <v>245622442</v>
      </c>
    </row>
    <row r="14" spans="1:12" ht="13.5" x14ac:dyDescent="0.25">
      <c r="A14" s="14" t="s">
        <v>10</v>
      </c>
      <c r="B14" s="22">
        <v>48302407321</v>
      </c>
      <c r="C14" s="22">
        <v>72750817005</v>
      </c>
      <c r="D14" s="22">
        <v>42604454492</v>
      </c>
      <c r="E14" s="22">
        <v>6881055829</v>
      </c>
      <c r="F14" s="22">
        <v>1554864828</v>
      </c>
      <c r="G14" s="22">
        <v>1145253659</v>
      </c>
      <c r="H14" s="22">
        <v>390904811</v>
      </c>
      <c r="I14" s="22">
        <v>3416677968</v>
      </c>
      <c r="J14" s="22">
        <v>2082540554</v>
      </c>
      <c r="K14" s="22">
        <v>2474595735</v>
      </c>
      <c r="L14" s="10">
        <v>256243209</v>
      </c>
    </row>
    <row r="15" spans="1:12" ht="13.5" x14ac:dyDescent="0.25">
      <c r="A15" s="14" t="s">
        <v>11</v>
      </c>
      <c r="B15" s="22">
        <v>30845378563</v>
      </c>
      <c r="C15" s="22">
        <v>42597332734</v>
      </c>
      <c r="D15" s="22">
        <v>23812684458</v>
      </c>
      <c r="E15" s="22">
        <v>4312798547</v>
      </c>
      <c r="F15" s="22">
        <v>991878506</v>
      </c>
      <c r="G15" s="22">
        <v>723119009</v>
      </c>
      <c r="H15" s="22">
        <v>264111352</v>
      </c>
      <c r="I15" s="22">
        <v>2004940935</v>
      </c>
      <c r="J15" s="22">
        <v>1161729617</v>
      </c>
      <c r="K15" s="22">
        <v>1449657667</v>
      </c>
      <c r="L15" s="10">
        <v>193992397</v>
      </c>
    </row>
    <row r="16" spans="1:12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7"/>
    </row>
    <row r="17" spans="1:12" ht="13.5" x14ac:dyDescent="0.25">
      <c r="A17" s="14" t="s">
        <v>12</v>
      </c>
      <c r="B17" s="25">
        <f>+B14-B13</f>
        <v>1285147283</v>
      </c>
      <c r="C17" s="25">
        <f>+C14-C13</f>
        <v>-1253446950</v>
      </c>
      <c r="D17" s="25">
        <f>+D14-D13</f>
        <v>-346745592</v>
      </c>
      <c r="E17" s="25">
        <f>+E14-E13</f>
        <v>-301696528</v>
      </c>
      <c r="F17" s="25">
        <f>+F14-F13</f>
        <v>58748229</v>
      </c>
      <c r="G17" s="25">
        <f>+G14-G13</f>
        <v>-19215491</v>
      </c>
      <c r="H17" s="25">
        <f>+H14-H13</f>
        <v>-544593</v>
      </c>
      <c r="I17" s="25">
        <f>+I14-I13</f>
        <v>0</v>
      </c>
      <c r="J17" s="25">
        <f>+J14-J13</f>
        <v>0</v>
      </c>
      <c r="K17" s="25">
        <f>+K14-K13</f>
        <v>94224780</v>
      </c>
      <c r="L17" s="9">
        <f>+L14-L13</f>
        <v>10620767</v>
      </c>
    </row>
    <row r="18" spans="1:12" ht="13.5" x14ac:dyDescent="0.25">
      <c r="A18" s="14" t="s">
        <v>13</v>
      </c>
      <c r="B18" s="25">
        <f>+B15-B13</f>
        <v>-16171881475</v>
      </c>
      <c r="C18" s="25">
        <f>+C15-C13</f>
        <v>-31406931221</v>
      </c>
      <c r="D18" s="25">
        <f>+D15-D13</f>
        <v>-19138515626</v>
      </c>
      <c r="E18" s="25">
        <f>+E15-E13</f>
        <v>-2869953810</v>
      </c>
      <c r="F18" s="25">
        <f>+F15-F13</f>
        <v>-504238093</v>
      </c>
      <c r="G18" s="25">
        <f>+G15-G13</f>
        <v>-441350141</v>
      </c>
      <c r="H18" s="25">
        <f>+H15-H13</f>
        <v>-127338052</v>
      </c>
      <c r="I18" s="25">
        <f>+I15-I13</f>
        <v>-1411737033</v>
      </c>
      <c r="J18" s="25">
        <f>+J15-J13</f>
        <v>-920810937</v>
      </c>
      <c r="K18" s="25">
        <f>+K15-K13</f>
        <v>-930713288</v>
      </c>
      <c r="L18" s="9">
        <f>+L15-L13</f>
        <v>-51630045</v>
      </c>
    </row>
    <row r="19" spans="1:12" ht="13.5" x14ac:dyDescent="0.25">
      <c r="A19" s="14" t="s">
        <v>14</v>
      </c>
      <c r="B19" s="25">
        <f>+B15-B14</f>
        <v>-17457028758</v>
      </c>
      <c r="C19" s="25">
        <f>+C15-C14</f>
        <v>-30153484271</v>
      </c>
      <c r="D19" s="25">
        <f>+D15-D14</f>
        <v>-18791770034</v>
      </c>
      <c r="E19" s="25">
        <f>+E15-E14</f>
        <v>-2568257282</v>
      </c>
      <c r="F19" s="25">
        <f>+F15-F14</f>
        <v>-562986322</v>
      </c>
      <c r="G19" s="25">
        <f>+G15-G14</f>
        <v>-422134650</v>
      </c>
      <c r="H19" s="25">
        <f>+H15-H14</f>
        <v>-126793459</v>
      </c>
      <c r="I19" s="25">
        <f>+I15-I14</f>
        <v>-1411737033</v>
      </c>
      <c r="J19" s="25">
        <f>+J15-J14</f>
        <v>-920810937</v>
      </c>
      <c r="K19" s="25">
        <f>+K15-K14</f>
        <v>-1024938068</v>
      </c>
      <c r="L19" s="9">
        <f>+L15-L14</f>
        <v>-62250812</v>
      </c>
    </row>
    <row r="20" spans="1:12" ht="13.5" x14ac:dyDescent="0.25">
      <c r="A20" s="14" t="s">
        <v>15</v>
      </c>
      <c r="B20" s="24">
        <f>IF(B13=0,0,B15*100/B13)</f>
        <v>65.604372815579509</v>
      </c>
      <c r="C20" s="24">
        <f>IF(C13=0,0,C15*100/C13)</f>
        <v>57.56064645126704</v>
      </c>
      <c r="D20" s="24">
        <f>IF(D13=0,0,D15*100/D13)</f>
        <v>55.441255218548832</v>
      </c>
      <c r="E20" s="24">
        <f>IF(E13=0,0,E15*100/E13)</f>
        <v>60.043815137200617</v>
      </c>
      <c r="F20" s="24">
        <f>IF(F13=0,0,F15*100/F13)</f>
        <v>66.296871959242267</v>
      </c>
      <c r="G20" s="24">
        <f>IF(G13=0,0,G15*100/G13)</f>
        <v>62.098597373747516</v>
      </c>
      <c r="H20" s="24">
        <f>IF(H13=0,0,H15*100/H13)</f>
        <v>67.47011217827783</v>
      </c>
      <c r="I20" s="24">
        <f>IF(I13=0,0,I15*100/I13)</f>
        <v>58.681003997974678</v>
      </c>
      <c r="J20" s="24">
        <f>IF(J13=0,0,J15*100/J13)</f>
        <v>55.784249424033064</v>
      </c>
      <c r="K20" s="24">
        <f>IF(K13=0,0,K15*100/K13)</f>
        <v>60.900493847607045</v>
      </c>
      <c r="L20" s="11">
        <f>IF(L13=0,0,L15*100/L13)</f>
        <v>78.979915442742808</v>
      </c>
    </row>
    <row r="21" spans="1:12" ht="13.5" x14ac:dyDescent="0.25">
      <c r="A21" s="14" t="s">
        <v>16</v>
      </c>
      <c r="B21" s="24">
        <f>IF(B14=0,0,B15*100/B14)</f>
        <v>63.858884626625297</v>
      </c>
      <c r="C21" s="24">
        <f>IF(C14=0,0,C15*100/C14)</f>
        <v>58.552377124606558</v>
      </c>
      <c r="D21" s="24">
        <f>IF(D14=0,0,D15*100/D14)</f>
        <v>55.892475897024802</v>
      </c>
      <c r="E21" s="24">
        <f>IF(E14=0,0,E15*100/E14)</f>
        <v>62.676406850585956</v>
      </c>
      <c r="F21" s="24">
        <f>IF(F14=0,0,F15*100/F14)</f>
        <v>63.791944363153348</v>
      </c>
      <c r="G21" s="24">
        <f>IF(G14=0,0,G15*100/G14)</f>
        <v>63.140510691003172</v>
      </c>
      <c r="H21" s="24">
        <f>IF(H14=0,0,H15*100/H14)</f>
        <v>67.56410884899546</v>
      </c>
      <c r="I21" s="24">
        <f>IF(I14=0,0,I15*100/I14)</f>
        <v>58.681003997974678</v>
      </c>
      <c r="J21" s="24">
        <f>IF(J14=0,0,J15*100/J14)</f>
        <v>55.784249424033064</v>
      </c>
      <c r="K21" s="24">
        <f>IF(K14=0,0,K15*100/K14)</f>
        <v>58.58159563182145</v>
      </c>
      <c r="L21" s="11">
        <f>IF(L14=0,0,L15*100/L14)</f>
        <v>75.706356378014291</v>
      </c>
    </row>
    <row r="22" spans="1:12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7"/>
    </row>
    <row r="23" spans="1:12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7"/>
    </row>
    <row r="24" spans="1:12" ht="13.5" x14ac:dyDescent="0.25">
      <c r="A24" s="14" t="s">
        <v>9</v>
      </c>
      <c r="B24" s="22">
        <v>46759020538</v>
      </c>
      <c r="C24" s="22">
        <v>73520776070</v>
      </c>
      <c r="D24" s="22">
        <v>43096923170</v>
      </c>
      <c r="E24" s="22">
        <v>6950083134</v>
      </c>
      <c r="F24" s="22">
        <v>1564367353</v>
      </c>
      <c r="G24" s="22">
        <v>1157537079</v>
      </c>
      <c r="H24" s="22">
        <v>401294090</v>
      </c>
      <c r="I24" s="22">
        <v>3711731837</v>
      </c>
      <c r="J24" s="22">
        <v>2036468901</v>
      </c>
      <c r="K24" s="22">
        <v>2379986793</v>
      </c>
      <c r="L24" s="10">
        <v>287136473</v>
      </c>
    </row>
    <row r="25" spans="1:12" ht="13.5" x14ac:dyDescent="0.25">
      <c r="A25" s="14" t="s">
        <v>10</v>
      </c>
      <c r="B25" s="22">
        <v>48163873397</v>
      </c>
      <c r="C25" s="22">
        <v>71589622493</v>
      </c>
      <c r="D25" s="22">
        <v>42826828901</v>
      </c>
      <c r="E25" s="22">
        <v>6672706442</v>
      </c>
      <c r="F25" s="22">
        <v>1606195559</v>
      </c>
      <c r="G25" s="22">
        <v>1207449436</v>
      </c>
      <c r="H25" s="22">
        <v>400952026</v>
      </c>
      <c r="I25" s="22">
        <v>3711731837</v>
      </c>
      <c r="J25" s="22">
        <v>2036468901</v>
      </c>
      <c r="K25" s="22">
        <v>2474511151</v>
      </c>
      <c r="L25" s="10">
        <v>263454284</v>
      </c>
    </row>
    <row r="26" spans="1:12" ht="13.5" x14ac:dyDescent="0.25">
      <c r="A26" s="14" t="s">
        <v>11</v>
      </c>
      <c r="B26" s="22">
        <v>28495455413</v>
      </c>
      <c r="C26" s="22">
        <v>42264464656</v>
      </c>
      <c r="D26" s="22">
        <v>21187751899</v>
      </c>
      <c r="E26" s="22">
        <v>4025898824</v>
      </c>
      <c r="F26" s="22">
        <v>925930876</v>
      </c>
      <c r="G26" s="22">
        <v>569962783</v>
      </c>
      <c r="H26" s="22">
        <v>257419572</v>
      </c>
      <c r="I26" s="22">
        <v>1852509902</v>
      </c>
      <c r="J26" s="22">
        <v>778548636</v>
      </c>
      <c r="K26" s="22">
        <v>1590969074</v>
      </c>
      <c r="L26" s="10">
        <v>156513958</v>
      </c>
    </row>
    <row r="27" spans="1:12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7"/>
    </row>
    <row r="28" spans="1:12" ht="13.5" x14ac:dyDescent="0.25">
      <c r="A28" s="14" t="s">
        <v>18</v>
      </c>
      <c r="B28" s="25">
        <f>+B25-B24</f>
        <v>1404852859</v>
      </c>
      <c r="C28" s="25">
        <f>+C25-C24</f>
        <v>-1931153577</v>
      </c>
      <c r="D28" s="25">
        <f>+D25-D24</f>
        <v>-270094269</v>
      </c>
      <c r="E28" s="25">
        <f>+E25-E24</f>
        <v>-277376692</v>
      </c>
      <c r="F28" s="25">
        <f>+F25-F24</f>
        <v>41828206</v>
      </c>
      <c r="G28" s="25">
        <f>+G25-G24</f>
        <v>49912357</v>
      </c>
      <c r="H28" s="25">
        <f>+H25-H24</f>
        <v>-342064</v>
      </c>
      <c r="I28" s="25">
        <f>+I25-I24</f>
        <v>0</v>
      </c>
      <c r="J28" s="25">
        <f>+J25-J24</f>
        <v>0</v>
      </c>
      <c r="K28" s="25">
        <f>+K25-K24</f>
        <v>94524358</v>
      </c>
      <c r="L28" s="9">
        <f>+L25-L24</f>
        <v>-23682189</v>
      </c>
    </row>
    <row r="29" spans="1:12" ht="13.5" x14ac:dyDescent="0.25">
      <c r="A29" s="14" t="s">
        <v>19</v>
      </c>
      <c r="B29" s="25">
        <f>+B26-B24</f>
        <v>-18263565125</v>
      </c>
      <c r="C29" s="25">
        <f>+C26-C24</f>
        <v>-31256311414</v>
      </c>
      <c r="D29" s="25">
        <f>+D26-D24</f>
        <v>-21909171271</v>
      </c>
      <c r="E29" s="25">
        <f>+E26-E24</f>
        <v>-2924184310</v>
      </c>
      <c r="F29" s="25">
        <f>+F26-F24</f>
        <v>-638436477</v>
      </c>
      <c r="G29" s="25">
        <f>+G26-G24</f>
        <v>-587574296</v>
      </c>
      <c r="H29" s="25">
        <f>+H26-H24</f>
        <v>-143874518</v>
      </c>
      <c r="I29" s="25">
        <f>+I26-I24</f>
        <v>-1859221935</v>
      </c>
      <c r="J29" s="25">
        <f>+J26-J24</f>
        <v>-1257920265</v>
      </c>
      <c r="K29" s="25">
        <f>+K26-K24</f>
        <v>-789017719</v>
      </c>
      <c r="L29" s="9">
        <f>+L26-L24</f>
        <v>-130622515</v>
      </c>
    </row>
    <row r="30" spans="1:12" ht="13.5" x14ac:dyDescent="0.25">
      <c r="A30" s="14" t="s">
        <v>20</v>
      </c>
      <c r="B30" s="25">
        <f>+B26-B25</f>
        <v>-19668417984</v>
      </c>
      <c r="C30" s="25">
        <f>+C26-C25</f>
        <v>-29325157837</v>
      </c>
      <c r="D30" s="25">
        <f>+D26-D25</f>
        <v>-21639077002</v>
      </c>
      <c r="E30" s="25">
        <f>+E26-E25</f>
        <v>-2646807618</v>
      </c>
      <c r="F30" s="25">
        <f>+F26-F25</f>
        <v>-680264683</v>
      </c>
      <c r="G30" s="25">
        <f>+G26-G25</f>
        <v>-637486653</v>
      </c>
      <c r="H30" s="25">
        <f>+H26-H25</f>
        <v>-143532454</v>
      </c>
      <c r="I30" s="25">
        <f>+I26-I25</f>
        <v>-1859221935</v>
      </c>
      <c r="J30" s="25">
        <f>+J26-J25</f>
        <v>-1257920265</v>
      </c>
      <c r="K30" s="25">
        <f>+K26-K25</f>
        <v>-883542077</v>
      </c>
      <c r="L30" s="9">
        <f>+L26-L25</f>
        <v>-106940326</v>
      </c>
    </row>
    <row r="31" spans="1:12" ht="13.5" x14ac:dyDescent="0.25">
      <c r="A31" s="14" t="s">
        <v>21</v>
      </c>
      <c r="B31" s="24">
        <f>IF(B24=0,0,B26*100/B24)</f>
        <v>60.941087056865072</v>
      </c>
      <c r="C31" s="24">
        <f>IF(C24=0,0,C26*100/C24)</f>
        <v>57.486423450916114</v>
      </c>
      <c r="D31" s="24">
        <f>IF(D24=0,0,D26*100/D24)</f>
        <v>49.163026825425227</v>
      </c>
      <c r="E31" s="24">
        <f>IF(E24=0,0,E26*100/E24)</f>
        <v>57.925908890286379</v>
      </c>
      <c r="F31" s="24">
        <f>IF(F24=0,0,F26*100/F24)</f>
        <v>59.188839131955476</v>
      </c>
      <c r="G31" s="24">
        <f>IF(G24=0,0,G26*100/G24)</f>
        <v>49.239267867979891</v>
      </c>
      <c r="H31" s="24">
        <f>IF(H24=0,0,H26*100/H24)</f>
        <v>64.147361851254772</v>
      </c>
      <c r="I31" s="24">
        <f>IF(I24=0,0,I26*100/I24)</f>
        <v>49.909583540854271</v>
      </c>
      <c r="J31" s="24">
        <f>IF(J24=0,0,J26*100/J24)</f>
        <v>38.230322870027464</v>
      </c>
      <c r="K31" s="24">
        <f>IF(K24=0,0,K26*100/K24)</f>
        <v>66.84781103321022</v>
      </c>
      <c r="L31" s="11">
        <f>IF(L24=0,0,L26*100/L24)</f>
        <v>54.508560464208252</v>
      </c>
    </row>
    <row r="32" spans="1:12" ht="13.5" x14ac:dyDescent="0.25">
      <c r="A32" s="14" t="s">
        <v>22</v>
      </c>
      <c r="B32" s="24">
        <f>IF(B25=0,0,B26*100/B25)</f>
        <v>59.163546042322473</v>
      </c>
      <c r="C32" s="24">
        <f>IF(C25=0,0,C26*100/C25)</f>
        <v>59.037138602222129</v>
      </c>
      <c r="D32" s="24">
        <f>IF(D25=0,0,D26*100/D25)</f>
        <v>49.473081343422251</v>
      </c>
      <c r="E32" s="24">
        <f>IF(E25=0,0,E26*100/E25)</f>
        <v>60.333821950562587</v>
      </c>
      <c r="F32" s="24">
        <f>IF(F25=0,0,F26*100/F25)</f>
        <v>57.647455866238019</v>
      </c>
      <c r="G32" s="24">
        <f>IF(G25=0,0,G26*100/G25)</f>
        <v>47.203863450228987</v>
      </c>
      <c r="H32" s="24">
        <f>IF(H25=0,0,H26*100/H25)</f>
        <v>64.20208785776282</v>
      </c>
      <c r="I32" s="24">
        <f>IF(I25=0,0,I26*100/I25)</f>
        <v>49.909583540854271</v>
      </c>
      <c r="J32" s="24">
        <f>IF(J25=0,0,J26*100/J25)</f>
        <v>38.230322870027464</v>
      </c>
      <c r="K32" s="24">
        <f>IF(K25=0,0,K26*100/K25)</f>
        <v>64.294277815521554</v>
      </c>
      <c r="L32" s="11">
        <f>IF(L25=0,0,L26*100/L25)</f>
        <v>59.408393601980677</v>
      </c>
    </row>
    <row r="33" spans="1:12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7"/>
    </row>
    <row r="34" spans="1:12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7"/>
    </row>
    <row r="35" spans="1:12" ht="13.5" x14ac:dyDescent="0.25">
      <c r="A35" s="14" t="s">
        <v>24</v>
      </c>
      <c r="B35" s="22">
        <v>42677384954</v>
      </c>
      <c r="C35" s="22">
        <v>65363298070</v>
      </c>
      <c r="D35" s="22">
        <v>39140051677</v>
      </c>
      <c r="E35" s="22">
        <v>6521451584</v>
      </c>
      <c r="F35" s="22">
        <v>1419373695</v>
      </c>
      <c r="G35" s="22">
        <v>1046430219</v>
      </c>
      <c r="H35" s="22">
        <v>398924090</v>
      </c>
      <c r="I35" s="22">
        <v>3451947757</v>
      </c>
      <c r="J35" s="22">
        <v>1901475651</v>
      </c>
      <c r="K35" s="22">
        <v>2186566793</v>
      </c>
      <c r="L35" s="10">
        <v>287136473</v>
      </c>
    </row>
    <row r="36" spans="1:12" ht="13.5" x14ac:dyDescent="0.25">
      <c r="A36" s="14" t="s">
        <v>25</v>
      </c>
      <c r="B36" s="22">
        <v>44593043787</v>
      </c>
      <c r="C36" s="22">
        <v>64203941143</v>
      </c>
      <c r="D36" s="22">
        <v>39572633067</v>
      </c>
      <c r="E36" s="22">
        <v>6266081259</v>
      </c>
      <c r="F36" s="22">
        <v>1428074235</v>
      </c>
      <c r="G36" s="22">
        <v>1084932711</v>
      </c>
      <c r="H36" s="22">
        <v>398808786</v>
      </c>
      <c r="I36" s="22">
        <v>3451947757</v>
      </c>
      <c r="J36" s="22">
        <v>1901475651</v>
      </c>
      <c r="K36" s="22">
        <v>2187509371</v>
      </c>
      <c r="L36" s="10">
        <v>255854284</v>
      </c>
    </row>
    <row r="37" spans="1:12" ht="13.5" x14ac:dyDescent="0.25">
      <c r="A37" s="14" t="s">
        <v>26</v>
      </c>
      <c r="B37" s="22">
        <v>27215818856</v>
      </c>
      <c r="C37" s="22">
        <v>40616823036</v>
      </c>
      <c r="D37" s="22">
        <v>20142747915</v>
      </c>
      <c r="E37" s="22">
        <v>3971554793</v>
      </c>
      <c r="F37" s="22">
        <v>842045814</v>
      </c>
      <c r="G37" s="22">
        <v>516802698</v>
      </c>
      <c r="H37" s="22">
        <v>255837537</v>
      </c>
      <c r="I37" s="22">
        <v>1735395240</v>
      </c>
      <c r="J37" s="22">
        <v>713019203</v>
      </c>
      <c r="K37" s="22">
        <v>1419352929</v>
      </c>
      <c r="L37" s="10">
        <v>155821937</v>
      </c>
    </row>
    <row r="38" spans="1:12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7"/>
    </row>
    <row r="39" spans="1:12" ht="13.5" x14ac:dyDescent="0.25">
      <c r="A39" s="14" t="s">
        <v>27</v>
      </c>
      <c r="B39" s="25">
        <f>+B36-B35</f>
        <v>1915658833</v>
      </c>
      <c r="C39" s="25">
        <f>+C36-C35</f>
        <v>-1159356927</v>
      </c>
      <c r="D39" s="25">
        <f>+D36-D35</f>
        <v>432581390</v>
      </c>
      <c r="E39" s="25">
        <f>+E36-E35</f>
        <v>-255370325</v>
      </c>
      <c r="F39" s="25">
        <f>+F36-F35</f>
        <v>8700540</v>
      </c>
      <c r="G39" s="25">
        <f>+G36-G35</f>
        <v>38502492</v>
      </c>
      <c r="H39" s="25">
        <f>+H36-H35</f>
        <v>-115304</v>
      </c>
      <c r="I39" s="25">
        <f>+I36-I35</f>
        <v>0</v>
      </c>
      <c r="J39" s="25">
        <f>+J36-J35</f>
        <v>0</v>
      </c>
      <c r="K39" s="25">
        <f>+K36-K35</f>
        <v>942578</v>
      </c>
      <c r="L39" s="9">
        <f>+L36-L35</f>
        <v>-31282189</v>
      </c>
    </row>
    <row r="40" spans="1:12" ht="13.5" x14ac:dyDescent="0.25">
      <c r="A40" s="14" t="s">
        <v>19</v>
      </c>
      <c r="B40" s="25">
        <f>+B37-B35</f>
        <v>-15461566098</v>
      </c>
      <c r="C40" s="25">
        <f>+C37-C35</f>
        <v>-24746475034</v>
      </c>
      <c r="D40" s="25">
        <f>+D37-D35</f>
        <v>-18997303762</v>
      </c>
      <c r="E40" s="25">
        <f>+E37-E35</f>
        <v>-2549896791</v>
      </c>
      <c r="F40" s="25">
        <f>+F37-F35</f>
        <v>-577327881</v>
      </c>
      <c r="G40" s="25">
        <f>+G37-G35</f>
        <v>-529627521</v>
      </c>
      <c r="H40" s="25">
        <f>+H37-H35</f>
        <v>-143086553</v>
      </c>
      <c r="I40" s="25">
        <f>+I37-I35</f>
        <v>-1716552517</v>
      </c>
      <c r="J40" s="25">
        <f>+J37-J35</f>
        <v>-1188456448</v>
      </c>
      <c r="K40" s="25">
        <f>+K37-K35</f>
        <v>-767213864</v>
      </c>
      <c r="L40" s="9">
        <f>+L37-L35</f>
        <v>-131314536</v>
      </c>
    </row>
    <row r="41" spans="1:12" ht="13.5" x14ac:dyDescent="0.25">
      <c r="A41" s="14" t="s">
        <v>20</v>
      </c>
      <c r="B41" s="25">
        <f>+B37-B36</f>
        <v>-17377224931</v>
      </c>
      <c r="C41" s="25">
        <f>+C37-C36</f>
        <v>-23587118107</v>
      </c>
      <c r="D41" s="25">
        <f>+D37-D36</f>
        <v>-19429885152</v>
      </c>
      <c r="E41" s="25">
        <f>+E37-E36</f>
        <v>-2294526466</v>
      </c>
      <c r="F41" s="25">
        <f>+F37-F36</f>
        <v>-586028421</v>
      </c>
      <c r="G41" s="25">
        <f>+G37-G36</f>
        <v>-568130013</v>
      </c>
      <c r="H41" s="25">
        <f>+H37-H36</f>
        <v>-142971249</v>
      </c>
      <c r="I41" s="25">
        <f>+I37-I36</f>
        <v>-1716552517</v>
      </c>
      <c r="J41" s="25">
        <f>+J37-J36</f>
        <v>-1188456448</v>
      </c>
      <c r="K41" s="25">
        <f>+K37-K36</f>
        <v>-768156442</v>
      </c>
      <c r="L41" s="9">
        <f>+L37-L36</f>
        <v>-100032347</v>
      </c>
    </row>
    <row r="42" spans="1:12" ht="13.5" x14ac:dyDescent="0.25">
      <c r="A42" s="14" t="s">
        <v>21</v>
      </c>
      <c r="B42" s="24">
        <f>IF(B35=0,0,B37*100/B35)</f>
        <v>63.771055525859154</v>
      </c>
      <c r="C42" s="24">
        <f>IF(C35=0,0,C37*100/C35)</f>
        <v>62.14010650518572</v>
      </c>
      <c r="D42" s="24">
        <f>IF(D35=0,0,D37*100/D35)</f>
        <v>51.463263465327898</v>
      </c>
      <c r="E42" s="24">
        <f>IF(E35=0,0,E37*100/E35)</f>
        <v>60.899858595040058</v>
      </c>
      <c r="F42" s="24">
        <f>IF(F35=0,0,F37*100/F35)</f>
        <v>59.325166935688493</v>
      </c>
      <c r="G42" s="24">
        <f>IF(G35=0,0,G37*100/G35)</f>
        <v>49.387210787344436</v>
      </c>
      <c r="H42" s="24">
        <f>IF(H35=0,0,H37*100/H35)</f>
        <v>64.131884589872726</v>
      </c>
      <c r="I42" s="24">
        <f>IF(I35=0,0,I37*100/I35)</f>
        <v>50.272928855336673</v>
      </c>
      <c r="J42" s="24">
        <f>IF(J35=0,0,J37*100/J35)</f>
        <v>37.498203178411352</v>
      </c>
      <c r="K42" s="24">
        <f>IF(K35=0,0,K37*100/K35)</f>
        <v>64.912397533149587</v>
      </c>
      <c r="L42" s="11">
        <f>IF(L35=0,0,L37*100/L35)</f>
        <v>54.267552767495339</v>
      </c>
    </row>
    <row r="43" spans="1:12" ht="13.5" x14ac:dyDescent="0.25">
      <c r="A43" s="14" t="s">
        <v>22</v>
      </c>
      <c r="B43" s="24">
        <f>IF(B36=0,0,B37*100/B36)</f>
        <v>61.031534393564094</v>
      </c>
      <c r="C43" s="24">
        <f>IF(C36=0,0,C37*100/C36)</f>
        <v>63.262195922731692</v>
      </c>
      <c r="D43" s="24">
        <f>IF(D36=0,0,D37*100/D36)</f>
        <v>50.900701706900648</v>
      </c>
      <c r="E43" s="24">
        <f>IF(E36=0,0,E37*100/E36)</f>
        <v>63.381795237583908</v>
      </c>
      <c r="F43" s="24">
        <f>IF(F36=0,0,F37*100/F36)</f>
        <v>58.963728450713205</v>
      </c>
      <c r="G43" s="24">
        <f>IF(G36=0,0,G37*100/G36)</f>
        <v>47.634539244710815</v>
      </c>
      <c r="H43" s="24">
        <f>IF(H36=0,0,H37*100/H36)</f>
        <v>64.150426465278528</v>
      </c>
      <c r="I43" s="24">
        <f>IF(I36=0,0,I37*100/I36)</f>
        <v>50.272928855336673</v>
      </c>
      <c r="J43" s="24">
        <f>IF(J36=0,0,J37*100/J36)</f>
        <v>37.498203178411352</v>
      </c>
      <c r="K43" s="24">
        <f>IF(K36=0,0,K37*100/K36)</f>
        <v>64.884427368242797</v>
      </c>
      <c r="L43" s="11">
        <f>IF(L36=0,0,L37*100/L36)</f>
        <v>60.902610096612648</v>
      </c>
    </row>
    <row r="44" spans="1:12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7"/>
    </row>
    <row r="45" spans="1:12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7"/>
    </row>
    <row r="46" spans="1:12" ht="13.5" x14ac:dyDescent="0.25">
      <c r="A46" s="14" t="s">
        <v>24</v>
      </c>
      <c r="B46" s="22">
        <v>10417531364</v>
      </c>
      <c r="C46" s="22">
        <v>17305033968</v>
      </c>
      <c r="D46" s="22">
        <v>12309672597</v>
      </c>
      <c r="E46" s="22">
        <v>1391400214</v>
      </c>
      <c r="F46" s="22">
        <v>381631250</v>
      </c>
      <c r="G46" s="22">
        <v>234931339</v>
      </c>
      <c r="H46" s="22">
        <v>290424637</v>
      </c>
      <c r="I46" s="22">
        <v>975777757</v>
      </c>
      <c r="J46" s="22">
        <v>414083426</v>
      </c>
      <c r="K46" s="22">
        <v>599528191</v>
      </c>
      <c r="L46" s="10">
        <v>208646075</v>
      </c>
    </row>
    <row r="47" spans="1:12" ht="13.5" x14ac:dyDescent="0.25">
      <c r="A47" s="14" t="s">
        <v>25</v>
      </c>
      <c r="B47" s="22">
        <v>10261998557</v>
      </c>
      <c r="C47" s="22">
        <v>17301541844</v>
      </c>
      <c r="D47" s="22">
        <v>12029557021</v>
      </c>
      <c r="E47" s="22">
        <v>1401050160</v>
      </c>
      <c r="F47" s="22">
        <v>372866493</v>
      </c>
      <c r="G47" s="22">
        <v>249172104</v>
      </c>
      <c r="H47" s="22">
        <v>294673378</v>
      </c>
      <c r="I47" s="22">
        <v>975777757</v>
      </c>
      <c r="J47" s="22">
        <v>414083426</v>
      </c>
      <c r="K47" s="22">
        <v>599528191</v>
      </c>
      <c r="L47" s="10">
        <v>210180360</v>
      </c>
    </row>
    <row r="48" spans="1:12" ht="13.5" x14ac:dyDescent="0.25">
      <c r="A48" s="14" t="s">
        <v>26</v>
      </c>
      <c r="B48" s="22">
        <v>6683845249</v>
      </c>
      <c r="C48" s="22">
        <v>10020708551</v>
      </c>
      <c r="D48" s="22">
        <v>6657242401</v>
      </c>
      <c r="E48" s="22">
        <v>811591868</v>
      </c>
      <c r="F48" s="22">
        <v>221954725</v>
      </c>
      <c r="G48" s="22">
        <v>150059491</v>
      </c>
      <c r="H48" s="22">
        <v>197289091</v>
      </c>
      <c r="I48" s="22">
        <v>513564155</v>
      </c>
      <c r="J48" s="22">
        <v>218959161</v>
      </c>
      <c r="K48" s="22">
        <v>343523605</v>
      </c>
      <c r="L48" s="10">
        <v>131789547</v>
      </c>
    </row>
    <row r="49" spans="1:12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7"/>
    </row>
    <row r="50" spans="1:12" ht="13.5" x14ac:dyDescent="0.25">
      <c r="A50" s="14" t="s">
        <v>29</v>
      </c>
      <c r="B50" s="25">
        <f>+B47-B46</f>
        <v>-155532807</v>
      </c>
      <c r="C50" s="25">
        <f>+C47-C46</f>
        <v>-3492124</v>
      </c>
      <c r="D50" s="25">
        <f>+D47-D46</f>
        <v>-280115576</v>
      </c>
      <c r="E50" s="25">
        <f>+E47-E46</f>
        <v>9649946</v>
      </c>
      <c r="F50" s="25">
        <f>+F47-F46</f>
        <v>-8764757</v>
      </c>
      <c r="G50" s="25">
        <f>+G47-G46</f>
        <v>14240765</v>
      </c>
      <c r="H50" s="25">
        <f>+H47-H46</f>
        <v>4248741</v>
      </c>
      <c r="I50" s="25">
        <f>+I47-I46</f>
        <v>0</v>
      </c>
      <c r="J50" s="25">
        <f>+J47-J46</f>
        <v>0</v>
      </c>
      <c r="K50" s="25">
        <f>+K47-K46</f>
        <v>0</v>
      </c>
      <c r="L50" s="9">
        <f>+L47-L46</f>
        <v>1534285</v>
      </c>
    </row>
    <row r="51" spans="1:12" ht="13.5" x14ac:dyDescent="0.25">
      <c r="A51" s="14" t="s">
        <v>19</v>
      </c>
      <c r="B51" s="25">
        <f>+B48-B46</f>
        <v>-3733686115</v>
      </c>
      <c r="C51" s="25">
        <f>+C48-C46</f>
        <v>-7284325417</v>
      </c>
      <c r="D51" s="25">
        <f>+D48-D46</f>
        <v>-5652430196</v>
      </c>
      <c r="E51" s="25">
        <f>+E48-E46</f>
        <v>-579808346</v>
      </c>
      <c r="F51" s="25">
        <f>+F48-F46</f>
        <v>-159676525</v>
      </c>
      <c r="G51" s="25">
        <f>+G48-G46</f>
        <v>-84871848</v>
      </c>
      <c r="H51" s="25">
        <f>+H48-H46</f>
        <v>-93135546</v>
      </c>
      <c r="I51" s="25">
        <f>+I48-I46</f>
        <v>-462213602</v>
      </c>
      <c r="J51" s="25">
        <f>+J48-J46</f>
        <v>-195124265</v>
      </c>
      <c r="K51" s="25">
        <f>+K48-K46</f>
        <v>-256004586</v>
      </c>
      <c r="L51" s="9">
        <f>+L48-L46</f>
        <v>-76856528</v>
      </c>
    </row>
    <row r="52" spans="1:12" ht="13.5" x14ac:dyDescent="0.25">
      <c r="A52" s="14" t="s">
        <v>20</v>
      </c>
      <c r="B52" s="25">
        <f>+B48-B47</f>
        <v>-3578153308</v>
      </c>
      <c r="C52" s="25">
        <f>+C48-C47</f>
        <v>-7280833293</v>
      </c>
      <c r="D52" s="25">
        <f>+D48-D47</f>
        <v>-5372314620</v>
      </c>
      <c r="E52" s="25">
        <f>+E48-E47</f>
        <v>-589458292</v>
      </c>
      <c r="F52" s="25">
        <f>+F48-F47</f>
        <v>-150911768</v>
      </c>
      <c r="G52" s="25">
        <f>+G48-G47</f>
        <v>-99112613</v>
      </c>
      <c r="H52" s="25">
        <f>+H48-H47</f>
        <v>-97384287</v>
      </c>
      <c r="I52" s="25">
        <f>+I48-I47</f>
        <v>-462213602</v>
      </c>
      <c r="J52" s="25">
        <f>+J48-J47</f>
        <v>-195124265</v>
      </c>
      <c r="K52" s="25">
        <f>+K48-K47</f>
        <v>-256004586</v>
      </c>
      <c r="L52" s="9">
        <f>+L48-L47</f>
        <v>-78390813</v>
      </c>
    </row>
    <row r="53" spans="1:12" ht="13.5" x14ac:dyDescent="0.25">
      <c r="A53" s="14" t="s">
        <v>21</v>
      </c>
      <c r="B53" s="24">
        <f>IF(B46=0,0,B48*100/B46)</f>
        <v>64.159588442396739</v>
      </c>
      <c r="C53" s="24">
        <f>IF(C46=0,0,C48*100/C46)</f>
        <v>57.906321186829352</v>
      </c>
      <c r="D53" s="24">
        <f>IF(D46=0,0,D48*100/D46)</f>
        <v>54.081392892792628</v>
      </c>
      <c r="E53" s="24">
        <f>IF(E46=0,0,E48*100/E46)</f>
        <v>58.329146411932349</v>
      </c>
      <c r="F53" s="24">
        <f>IF(F46=0,0,F48*100/F46)</f>
        <v>58.159473313571674</v>
      </c>
      <c r="G53" s="24">
        <f>IF(G46=0,0,G48*100/G46)</f>
        <v>63.873764836457177</v>
      </c>
      <c r="H53" s="24">
        <f>IF(H46=0,0,H48*100/H46)</f>
        <v>67.931251645155712</v>
      </c>
      <c r="I53" s="24">
        <f>IF(I46=0,0,I48*100/I46)</f>
        <v>52.631262735373049</v>
      </c>
      <c r="J53" s="24">
        <f>IF(J46=0,0,J48*100/J46)</f>
        <v>52.878030670080477</v>
      </c>
      <c r="K53" s="24">
        <f>IF(K46=0,0,K48*100/K46)</f>
        <v>57.298991132845664</v>
      </c>
      <c r="L53" s="11">
        <f>IF(L46=0,0,L48*100/L46)</f>
        <v>63.164163045003363</v>
      </c>
    </row>
    <row r="54" spans="1:12" ht="13.5" x14ac:dyDescent="0.25">
      <c r="A54" s="14" t="s">
        <v>22</v>
      </c>
      <c r="B54" s="24">
        <f>IF(B47=0,0,B48*100/B47)</f>
        <v>65.132003399481675</v>
      </c>
      <c r="C54" s="24">
        <f>IF(C47=0,0,C48*100/C47)</f>
        <v>57.918008934418062</v>
      </c>
      <c r="D54" s="24">
        <f>IF(D47=0,0,D48*100/D47)</f>
        <v>55.340711128252273</v>
      </c>
      <c r="E54" s="24">
        <f>IF(E47=0,0,E48*100/E47)</f>
        <v>57.927395547351423</v>
      </c>
      <c r="F54" s="24">
        <f>IF(F47=0,0,F48*100/F47)</f>
        <v>59.526594415658586</v>
      </c>
      <c r="G54" s="24">
        <f>IF(G47=0,0,G48*100/G47)</f>
        <v>60.223230687171949</v>
      </c>
      <c r="H54" s="24">
        <f>IF(H47=0,0,H48*100/H47)</f>
        <v>66.951786530237555</v>
      </c>
      <c r="I54" s="24">
        <f>IF(I47=0,0,I48*100/I47)</f>
        <v>52.631262735373049</v>
      </c>
      <c r="J54" s="24">
        <f>IF(J47=0,0,J48*100/J47)</f>
        <v>52.878030670080477</v>
      </c>
      <c r="K54" s="24">
        <f>IF(K47=0,0,K48*100/K47)</f>
        <v>57.298991132845664</v>
      </c>
      <c r="L54" s="11">
        <f>IF(L47=0,0,L48*100/L47)</f>
        <v>62.703074159735955</v>
      </c>
    </row>
    <row r="55" spans="1:12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7"/>
    </row>
    <row r="56" spans="1:12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7"/>
    </row>
    <row r="57" spans="1:12" ht="13.5" x14ac:dyDescent="0.25">
      <c r="A57" s="14" t="s">
        <v>24</v>
      </c>
      <c r="B57" s="22">
        <v>4081635584</v>
      </c>
      <c r="C57" s="22">
        <v>8157478000</v>
      </c>
      <c r="D57" s="22">
        <v>3956871493</v>
      </c>
      <c r="E57" s="22">
        <v>428631550</v>
      </c>
      <c r="F57" s="22">
        <v>144993658</v>
      </c>
      <c r="G57" s="22">
        <v>111106860</v>
      </c>
      <c r="H57" s="22">
        <v>2370000</v>
      </c>
      <c r="I57" s="22">
        <v>259784080</v>
      </c>
      <c r="J57" s="22">
        <v>134993250</v>
      </c>
      <c r="K57" s="22">
        <v>193420000</v>
      </c>
      <c r="L57" s="10">
        <v>0</v>
      </c>
    </row>
    <row r="58" spans="1:12" ht="13.5" x14ac:dyDescent="0.25">
      <c r="A58" s="14" t="s">
        <v>25</v>
      </c>
      <c r="B58" s="22">
        <v>3570829610</v>
      </c>
      <c r="C58" s="22">
        <v>7385681350</v>
      </c>
      <c r="D58" s="22">
        <v>3254195834</v>
      </c>
      <c r="E58" s="22">
        <v>406625183</v>
      </c>
      <c r="F58" s="22">
        <v>178121324</v>
      </c>
      <c r="G58" s="22">
        <v>122516725</v>
      </c>
      <c r="H58" s="22">
        <v>2143240</v>
      </c>
      <c r="I58" s="22">
        <v>259784080</v>
      </c>
      <c r="J58" s="22">
        <v>134993250</v>
      </c>
      <c r="K58" s="22">
        <v>287001780</v>
      </c>
      <c r="L58" s="10">
        <v>7600000</v>
      </c>
    </row>
    <row r="59" spans="1:12" ht="13.5" x14ac:dyDescent="0.25">
      <c r="A59" s="14" t="s">
        <v>26</v>
      </c>
      <c r="B59" s="22">
        <v>1279636557</v>
      </c>
      <c r="C59" s="22">
        <v>1647641620</v>
      </c>
      <c r="D59" s="22">
        <v>1045003984</v>
      </c>
      <c r="E59" s="22">
        <v>54344031</v>
      </c>
      <c r="F59" s="22">
        <v>83885062</v>
      </c>
      <c r="G59" s="22">
        <v>53160085</v>
      </c>
      <c r="H59" s="22">
        <v>1582035</v>
      </c>
      <c r="I59" s="22">
        <v>117114662</v>
      </c>
      <c r="J59" s="22">
        <v>65529433</v>
      </c>
      <c r="K59" s="22">
        <v>171616145</v>
      </c>
      <c r="L59" s="10">
        <v>692021</v>
      </c>
    </row>
    <row r="60" spans="1:12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7"/>
    </row>
    <row r="61" spans="1:12" ht="13.5" x14ac:dyDescent="0.25">
      <c r="A61" s="14" t="s">
        <v>31</v>
      </c>
      <c r="B61" s="25">
        <f>+B58-B57</f>
        <v>-510805974</v>
      </c>
      <c r="C61" s="25">
        <f>+C58-C57</f>
        <v>-771796650</v>
      </c>
      <c r="D61" s="25">
        <f>+D58-D57</f>
        <v>-702675659</v>
      </c>
      <c r="E61" s="25">
        <f>+E58-E57</f>
        <v>-22006367</v>
      </c>
      <c r="F61" s="25">
        <f>+F58-F57</f>
        <v>33127666</v>
      </c>
      <c r="G61" s="25">
        <f>+G58-G57</f>
        <v>11409865</v>
      </c>
      <c r="H61" s="25">
        <f>+H58-H57</f>
        <v>-226760</v>
      </c>
      <c r="I61" s="25">
        <f>+I58-I57</f>
        <v>0</v>
      </c>
      <c r="J61" s="25">
        <f>+J58-J57</f>
        <v>0</v>
      </c>
      <c r="K61" s="25">
        <f>+K58-K57</f>
        <v>93581780</v>
      </c>
      <c r="L61" s="9">
        <f>+L58-L57</f>
        <v>7600000</v>
      </c>
    </row>
    <row r="62" spans="1:12" ht="13.5" x14ac:dyDescent="0.25">
      <c r="A62" s="14" t="s">
        <v>19</v>
      </c>
      <c r="B62" s="25">
        <f>+B59-B57</f>
        <v>-2801999027</v>
      </c>
      <c r="C62" s="25">
        <f>+C59-C57</f>
        <v>-6509836380</v>
      </c>
      <c r="D62" s="25">
        <f>+D59-D57</f>
        <v>-2911867509</v>
      </c>
      <c r="E62" s="25">
        <f>+E59-E57</f>
        <v>-374287519</v>
      </c>
      <c r="F62" s="25">
        <f>+F59-F57</f>
        <v>-61108596</v>
      </c>
      <c r="G62" s="25">
        <f>+G59-G57</f>
        <v>-57946775</v>
      </c>
      <c r="H62" s="25">
        <f>+H59-H57</f>
        <v>-787965</v>
      </c>
      <c r="I62" s="25">
        <f>+I59-I57</f>
        <v>-142669418</v>
      </c>
      <c r="J62" s="25">
        <f>+J59-J57</f>
        <v>-69463817</v>
      </c>
      <c r="K62" s="25">
        <f>+K59-K57</f>
        <v>-21803855</v>
      </c>
      <c r="L62" s="9">
        <f>+L59-L57</f>
        <v>692021</v>
      </c>
    </row>
    <row r="63" spans="1:12" ht="13.5" x14ac:dyDescent="0.25">
      <c r="A63" s="14" t="s">
        <v>20</v>
      </c>
      <c r="B63" s="25">
        <f>+B59-B58</f>
        <v>-2291193053</v>
      </c>
      <c r="C63" s="25">
        <f>+C59-C58</f>
        <v>-5738039730</v>
      </c>
      <c r="D63" s="25">
        <f>+D59-D58</f>
        <v>-2209191850</v>
      </c>
      <c r="E63" s="25">
        <f>+E59-E58</f>
        <v>-352281152</v>
      </c>
      <c r="F63" s="25">
        <f>+F59-F58</f>
        <v>-94236262</v>
      </c>
      <c r="G63" s="25">
        <f>+G59-G58</f>
        <v>-69356640</v>
      </c>
      <c r="H63" s="25">
        <f>+H59-H58</f>
        <v>-561205</v>
      </c>
      <c r="I63" s="25">
        <f>+I59-I58</f>
        <v>-142669418</v>
      </c>
      <c r="J63" s="25">
        <f>+J59-J58</f>
        <v>-69463817</v>
      </c>
      <c r="K63" s="25">
        <f>+K59-K58</f>
        <v>-115385635</v>
      </c>
      <c r="L63" s="9">
        <f>+L59-L58</f>
        <v>-6907979</v>
      </c>
    </row>
    <row r="64" spans="1:12" ht="13.5" x14ac:dyDescent="0.25">
      <c r="A64" s="14" t="s">
        <v>21</v>
      </c>
      <c r="B64" s="24">
        <f>IF(B57=0,0,B59*100/B57)</f>
        <v>31.351073133921403</v>
      </c>
      <c r="C64" s="24">
        <f>IF(C57=0,0,C59*100/C57)</f>
        <v>20.197929065821569</v>
      </c>
      <c r="D64" s="24">
        <f>IF(D57=0,0,D59*100/D57)</f>
        <v>26.409853993203715</v>
      </c>
      <c r="E64" s="24">
        <f>IF(E57=0,0,E59*100/E57)</f>
        <v>12.678495318415081</v>
      </c>
      <c r="F64" s="24">
        <f>IF(F57=0,0,F59*100/F57)</f>
        <v>57.854297323818123</v>
      </c>
      <c r="G64" s="24">
        <f>IF(G57=0,0,G59*100/G57)</f>
        <v>47.845907084405049</v>
      </c>
      <c r="H64" s="24">
        <f>IF(H57=0,0,H59*100/H57)</f>
        <v>66.752531645569618</v>
      </c>
      <c r="I64" s="24">
        <f>IF(I57=0,0,I59*100/I57)</f>
        <v>45.081539253675594</v>
      </c>
      <c r="J64" s="24">
        <f>IF(J57=0,0,J59*100/J57)</f>
        <v>48.542747878134648</v>
      </c>
      <c r="K64" s="24">
        <f>IF(K57=0,0,K59*100/K57)</f>
        <v>88.727197290869611</v>
      </c>
      <c r="L64" s="11">
        <f>IF(L57=0,0,L59*100/L57)</f>
        <v>0</v>
      </c>
    </row>
    <row r="65" spans="1:12" ht="13.5" x14ac:dyDescent="0.25">
      <c r="A65" s="14" t="s">
        <v>22</v>
      </c>
      <c r="B65" s="24">
        <f>IF(B58=0,0,B59*100/B58)</f>
        <v>35.835833594983548</v>
      </c>
      <c r="C65" s="24">
        <f>IF(C58=0,0,C59*100/C58)</f>
        <v>22.308593370332719</v>
      </c>
      <c r="D65" s="24">
        <f>IF(D58=0,0,D59*100/D58)</f>
        <v>32.112510657218181</v>
      </c>
      <c r="E65" s="24">
        <f>IF(E58=0,0,E59*100/E58)</f>
        <v>13.364649626238226</v>
      </c>
      <c r="F65" s="24">
        <f>IF(F58=0,0,F59*100/F58)</f>
        <v>47.094340035334568</v>
      </c>
      <c r="G65" s="24">
        <f>IF(G58=0,0,G59*100/G58)</f>
        <v>43.390063683142039</v>
      </c>
      <c r="H65" s="24">
        <f>IF(H58=0,0,H59*100/H58)</f>
        <v>73.81511170004292</v>
      </c>
      <c r="I65" s="24">
        <f>IF(I58=0,0,I59*100/I58)</f>
        <v>45.081539253675594</v>
      </c>
      <c r="J65" s="24">
        <f>IF(J58=0,0,J59*100/J58)</f>
        <v>48.542747878134648</v>
      </c>
      <c r="K65" s="24">
        <f>IF(K58=0,0,K59*100/K58)</f>
        <v>59.79619534067001</v>
      </c>
      <c r="L65" s="11">
        <f>IF(L58=0,0,L59*100/L58)</f>
        <v>9.1055394736842103</v>
      </c>
    </row>
    <row r="66" spans="1:12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7"/>
    </row>
    <row r="67" spans="1:12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7"/>
    </row>
    <row r="68" spans="1:12" ht="13.5" x14ac:dyDescent="0.25">
      <c r="A68" s="14" t="s">
        <v>24</v>
      </c>
      <c r="B68" s="22">
        <v>2702371000</v>
      </c>
      <c r="C68" s="22">
        <v>3004147000</v>
      </c>
      <c r="D68" s="22">
        <v>2314991000</v>
      </c>
      <c r="E68" s="22">
        <v>531374000</v>
      </c>
      <c r="F68" s="22">
        <v>173601000</v>
      </c>
      <c r="G68" s="22">
        <v>87116000</v>
      </c>
      <c r="H68" s="22">
        <v>2489000</v>
      </c>
      <c r="I68" s="22">
        <v>247220000</v>
      </c>
      <c r="J68" s="22">
        <v>123291000</v>
      </c>
      <c r="K68" s="22">
        <v>242427000</v>
      </c>
      <c r="L68" s="10">
        <v>25787000</v>
      </c>
    </row>
    <row r="69" spans="1:12" ht="13.5" x14ac:dyDescent="0.25">
      <c r="A69" s="14" t="s">
        <v>25</v>
      </c>
      <c r="B69" s="22">
        <v>2712371000</v>
      </c>
      <c r="C69" s="22">
        <v>3010147000</v>
      </c>
      <c r="D69" s="22">
        <v>2322991000</v>
      </c>
      <c r="E69" s="22">
        <v>531374000</v>
      </c>
      <c r="F69" s="22">
        <v>173601000</v>
      </c>
      <c r="G69" s="22">
        <v>87116000</v>
      </c>
      <c r="H69" s="22">
        <v>2489000</v>
      </c>
      <c r="I69" s="22">
        <v>247220000</v>
      </c>
      <c r="J69" s="22">
        <v>123291000</v>
      </c>
      <c r="K69" s="22">
        <v>242427000</v>
      </c>
      <c r="L69" s="10">
        <v>25787000</v>
      </c>
    </row>
    <row r="70" spans="1:12" ht="13.5" x14ac:dyDescent="0.25">
      <c r="A70" s="14" t="s">
        <v>26</v>
      </c>
      <c r="B70" s="22">
        <v>963268410</v>
      </c>
      <c r="C70" s="22">
        <v>0</v>
      </c>
      <c r="D70" s="22">
        <v>1072768200</v>
      </c>
      <c r="E70" s="22">
        <v>14822298</v>
      </c>
      <c r="F70" s="22">
        <v>42348117</v>
      </c>
      <c r="G70" s="22">
        <v>45147594</v>
      </c>
      <c r="H70" s="22">
        <v>1976821</v>
      </c>
      <c r="I70" s="22">
        <v>0</v>
      </c>
      <c r="J70" s="22">
        <v>-3326143</v>
      </c>
      <c r="K70" s="22">
        <v>0</v>
      </c>
      <c r="L70" s="10">
        <v>0</v>
      </c>
    </row>
    <row r="71" spans="1:12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7"/>
    </row>
    <row r="72" spans="1:12" ht="13.5" x14ac:dyDescent="0.25">
      <c r="A72" s="14" t="s">
        <v>33</v>
      </c>
      <c r="B72" s="25">
        <f>+B69-B68</f>
        <v>10000000</v>
      </c>
      <c r="C72" s="25">
        <f>+C69-C68</f>
        <v>6000000</v>
      </c>
      <c r="D72" s="25">
        <f>+D69-D68</f>
        <v>8000000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9">
        <f>+L69-L68</f>
        <v>0</v>
      </c>
    </row>
    <row r="73" spans="1:12" ht="13.5" x14ac:dyDescent="0.25">
      <c r="A73" s="14" t="s">
        <v>19</v>
      </c>
      <c r="B73" s="25">
        <f>+B70-B68</f>
        <v>-1739102590</v>
      </c>
      <c r="C73" s="25">
        <f>+C70-C68</f>
        <v>-3004147000</v>
      </c>
      <c r="D73" s="25">
        <f>+D70-D68</f>
        <v>-1242222800</v>
      </c>
      <c r="E73" s="25">
        <f>+E70-E68</f>
        <v>-516551702</v>
      </c>
      <c r="F73" s="25">
        <f>+F70-F68</f>
        <v>-131252883</v>
      </c>
      <c r="G73" s="25">
        <f>+G70-G68</f>
        <v>-41968406</v>
      </c>
      <c r="H73" s="25">
        <f>+H70-H68</f>
        <v>-512179</v>
      </c>
      <c r="I73" s="25">
        <f>+I70-I68</f>
        <v>-247220000</v>
      </c>
      <c r="J73" s="25">
        <f>+J70-J68</f>
        <v>-126617143</v>
      </c>
      <c r="K73" s="25">
        <f>+K70-K68</f>
        <v>-242427000</v>
      </c>
      <c r="L73" s="9">
        <f>+L70-L68</f>
        <v>-25787000</v>
      </c>
    </row>
    <row r="74" spans="1:12" ht="13.5" x14ac:dyDescent="0.25">
      <c r="A74" s="14" t="s">
        <v>20</v>
      </c>
      <c r="B74" s="25">
        <f>+B70-B69</f>
        <v>-1749102590</v>
      </c>
      <c r="C74" s="25">
        <f>+C70-C69</f>
        <v>-3010147000</v>
      </c>
      <c r="D74" s="25">
        <f>+D70-D69</f>
        <v>-1250222800</v>
      </c>
      <c r="E74" s="25">
        <f>+E70-E69</f>
        <v>-516551702</v>
      </c>
      <c r="F74" s="25">
        <f>+F70-F69</f>
        <v>-131252883</v>
      </c>
      <c r="G74" s="25">
        <f>+G70-G69</f>
        <v>-41968406</v>
      </c>
      <c r="H74" s="25">
        <f>+H70-H69</f>
        <v>-512179</v>
      </c>
      <c r="I74" s="25">
        <f>+I70-I69</f>
        <v>-247220000</v>
      </c>
      <c r="J74" s="25">
        <f>+J70-J69</f>
        <v>-126617143</v>
      </c>
      <c r="K74" s="25">
        <f>+K70-K69</f>
        <v>-242427000</v>
      </c>
      <c r="L74" s="9">
        <f>+L70-L69</f>
        <v>-25787000</v>
      </c>
    </row>
    <row r="75" spans="1:12" ht="13.5" x14ac:dyDescent="0.25">
      <c r="A75" s="14" t="s">
        <v>21</v>
      </c>
      <c r="B75" s="24">
        <f>IF(B68=0,0,B70*100/B68)</f>
        <v>35.645305918395366</v>
      </c>
      <c r="C75" s="24">
        <f>IF(C68=0,0,C70*100/C68)</f>
        <v>0</v>
      </c>
      <c r="D75" s="24">
        <f>IF(D68=0,0,D70*100/D68)</f>
        <v>46.340059205413759</v>
      </c>
      <c r="E75" s="24">
        <f>IF(E68=0,0,E70*100/E68)</f>
        <v>2.7894285380918147</v>
      </c>
      <c r="F75" s="24">
        <f>IF(F68=0,0,F70*100/F68)</f>
        <v>24.393936094838164</v>
      </c>
      <c r="G75" s="24">
        <f>IF(G68=0,0,G70*100/G68)</f>
        <v>51.824686624730248</v>
      </c>
      <c r="H75" s="24">
        <f>IF(H68=0,0,H70*100/H68)</f>
        <v>79.422298111691447</v>
      </c>
      <c r="I75" s="24">
        <f>IF(I68=0,0,I70*100/I68)</f>
        <v>0</v>
      </c>
      <c r="J75" s="24">
        <f>IF(J68=0,0,J70*100/J68)</f>
        <v>-2.6977987038794398</v>
      </c>
      <c r="K75" s="24">
        <f>IF(K68=0,0,K70*100/K68)</f>
        <v>0</v>
      </c>
      <c r="L75" s="11">
        <f>IF(L68=0,0,L70*100/L68)</f>
        <v>0</v>
      </c>
    </row>
    <row r="76" spans="1:12" ht="13.5" x14ac:dyDescent="0.25">
      <c r="A76" s="14" t="s">
        <v>22</v>
      </c>
      <c r="B76" s="24">
        <f>IF(B69=0,0,B70*100/B69)</f>
        <v>35.513888402434624</v>
      </c>
      <c r="C76" s="24">
        <f>IF(C69=0,0,C70*100/C69)</f>
        <v>0</v>
      </c>
      <c r="D76" s="24">
        <f>IF(D69=0,0,D70*100/D69)</f>
        <v>46.180471641947818</v>
      </c>
      <c r="E76" s="24">
        <f>IF(E69=0,0,E70*100/E69)</f>
        <v>2.7894285380918147</v>
      </c>
      <c r="F76" s="24">
        <f>IF(F69=0,0,F70*100/F69)</f>
        <v>24.393936094838164</v>
      </c>
      <c r="G76" s="24">
        <f>IF(G69=0,0,G70*100/G69)</f>
        <v>51.824686624730248</v>
      </c>
      <c r="H76" s="24">
        <f>IF(H69=0,0,H70*100/H69)</f>
        <v>79.422298111691447</v>
      </c>
      <c r="I76" s="24">
        <f>IF(I69=0,0,I70*100/I69)</f>
        <v>0</v>
      </c>
      <c r="J76" s="24">
        <f>IF(J69=0,0,J70*100/J69)</f>
        <v>-2.6977987038794398</v>
      </c>
      <c r="K76" s="24">
        <f>IF(K69=0,0,K70*100/K69)</f>
        <v>0</v>
      </c>
      <c r="L76" s="11">
        <f>IF(L69=0,0,L70*100/L69)</f>
        <v>0</v>
      </c>
    </row>
    <row r="77" spans="1:12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7"/>
    </row>
    <row r="78" spans="1:12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7"/>
    </row>
    <row r="79" spans="1:12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10">
        <v>0</v>
      </c>
    </row>
    <row r="80" spans="1:12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10">
        <v>0</v>
      </c>
    </row>
    <row r="81" spans="1:12" ht="13.5" x14ac:dyDescent="0.25">
      <c r="A81" s="14" t="s">
        <v>37</v>
      </c>
      <c r="B81" s="22">
        <v>23425676817</v>
      </c>
      <c r="C81" s="22">
        <v>39636966909</v>
      </c>
      <c r="D81" s="22">
        <v>16928843428</v>
      </c>
      <c r="E81" s="22">
        <v>5208123159</v>
      </c>
      <c r="F81" s="22">
        <v>492639610</v>
      </c>
      <c r="G81" s="22">
        <v>1269593270</v>
      </c>
      <c r="H81" s="22">
        <v>2754939</v>
      </c>
      <c r="I81" s="22">
        <v>2464642281</v>
      </c>
      <c r="J81" s="22">
        <v>3895891398</v>
      </c>
      <c r="K81" s="22">
        <v>0</v>
      </c>
      <c r="L81" s="10">
        <v>0</v>
      </c>
    </row>
    <row r="82" spans="1:12" ht="13.5" x14ac:dyDescent="0.25">
      <c r="A82" s="14" t="s">
        <v>38</v>
      </c>
      <c r="B82" s="22">
        <v>22626574186</v>
      </c>
      <c r="C82" s="22">
        <v>38234013905</v>
      </c>
      <c r="D82" s="22">
        <v>17052472323</v>
      </c>
      <c r="E82" s="22">
        <v>5649701254</v>
      </c>
      <c r="F82" s="22">
        <v>461677733</v>
      </c>
      <c r="G82" s="22">
        <v>1223381226</v>
      </c>
      <c r="H82" s="22">
        <v>4764268</v>
      </c>
      <c r="I82" s="22">
        <v>2423932564</v>
      </c>
      <c r="J82" s="22">
        <v>3634785450</v>
      </c>
      <c r="K82" s="22">
        <v>1113897583</v>
      </c>
      <c r="L82" s="10">
        <v>17445860</v>
      </c>
    </row>
    <row r="83" spans="1:12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7"/>
    </row>
    <row r="84" spans="1:12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7"/>
    </row>
    <row r="85" spans="1:12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10">
        <v>0</v>
      </c>
    </row>
    <row r="86" spans="1:12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10">
        <v>0</v>
      </c>
    </row>
    <row r="87" spans="1:12" ht="13.5" x14ac:dyDescent="0.25">
      <c r="A87" s="14" t="s">
        <v>37</v>
      </c>
      <c r="B87" s="22">
        <v>1454114048</v>
      </c>
      <c r="C87" s="22">
        <v>5126353410</v>
      </c>
      <c r="D87" s="22">
        <v>5258695748</v>
      </c>
      <c r="E87" s="22">
        <v>5702888679</v>
      </c>
      <c r="F87" s="22">
        <v>42209459</v>
      </c>
      <c r="G87" s="22">
        <v>7729446</v>
      </c>
      <c r="H87" s="22">
        <v>201340280</v>
      </c>
      <c r="I87" s="22">
        <v>484468138</v>
      </c>
      <c r="J87" s="22">
        <v>1054789865</v>
      </c>
      <c r="K87" s="22">
        <v>1741077955</v>
      </c>
      <c r="L87" s="10">
        <v>33197808</v>
      </c>
    </row>
    <row r="88" spans="1:12" ht="13.5" x14ac:dyDescent="0.25">
      <c r="A88" s="14" t="s">
        <v>38</v>
      </c>
      <c r="B88" s="22">
        <v>2363453665</v>
      </c>
      <c r="C88" s="22">
        <v>4883199945</v>
      </c>
      <c r="D88" s="22">
        <v>6064782965</v>
      </c>
      <c r="E88" s="22">
        <v>4878246146</v>
      </c>
      <c r="F88" s="22">
        <v>60825683</v>
      </c>
      <c r="G88" s="22">
        <v>7125767</v>
      </c>
      <c r="H88" s="22">
        <v>200716345</v>
      </c>
      <c r="I88" s="22">
        <v>533417112</v>
      </c>
      <c r="J88" s="22">
        <v>928571718</v>
      </c>
      <c r="K88" s="22">
        <v>1555312439</v>
      </c>
      <c r="L88" s="10">
        <v>35813448</v>
      </c>
    </row>
    <row r="89" spans="1:12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7"/>
    </row>
    <row r="90" spans="1:12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7"/>
    </row>
    <row r="91" spans="1:12" ht="13.5" x14ac:dyDescent="0.25">
      <c r="A91" s="14" t="s">
        <v>41</v>
      </c>
      <c r="B91" s="22">
        <v>1713501367</v>
      </c>
      <c r="C91" s="22">
        <v>6644662000</v>
      </c>
      <c r="D91" s="22">
        <v>-690624937</v>
      </c>
      <c r="E91" s="22">
        <v>269479408</v>
      </c>
      <c r="F91" s="22">
        <v>138298542</v>
      </c>
      <c r="G91" s="22">
        <v>55029644</v>
      </c>
      <c r="H91" s="22">
        <v>9571633</v>
      </c>
      <c r="I91" s="22">
        <v>0</v>
      </c>
      <c r="J91" s="22">
        <v>0</v>
      </c>
      <c r="K91" s="22">
        <v>0</v>
      </c>
      <c r="L91" s="10">
        <v>0</v>
      </c>
    </row>
    <row r="92" spans="1:12" ht="13.5" x14ac:dyDescent="0.25">
      <c r="A92" s="14" t="s">
        <v>42</v>
      </c>
      <c r="B92" s="22">
        <v>-8872618943</v>
      </c>
      <c r="C92" s="22">
        <v>-1263524985</v>
      </c>
      <c r="D92" s="22">
        <v>23853020844</v>
      </c>
      <c r="E92" s="22">
        <v>23236063</v>
      </c>
      <c r="F92" s="22">
        <v>507222225</v>
      </c>
      <c r="G92" s="22">
        <v>586267017</v>
      </c>
      <c r="H92" s="22">
        <v>14598632</v>
      </c>
      <c r="I92" s="22">
        <v>-6350268</v>
      </c>
      <c r="J92" s="22">
        <v>-283333</v>
      </c>
      <c r="K92" s="22">
        <v>405140676</v>
      </c>
      <c r="L92" s="10">
        <v>-240950845</v>
      </c>
    </row>
    <row r="93" spans="1:12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7"/>
    </row>
    <row r="94" spans="1:12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10">
        <v>0</v>
      </c>
    </row>
    <row r="95" spans="1:12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18">
        <v>0</v>
      </c>
    </row>
  </sheetData>
  <mergeCells count="2">
    <mergeCell ref="A1:L1"/>
    <mergeCell ref="B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5"/>
  <sheetViews>
    <sheetView workbookViewId="0">
      <selection sqref="A1:BC1"/>
    </sheetView>
  </sheetViews>
  <sheetFormatPr defaultRowHeight="12.75" x14ac:dyDescent="0.2"/>
  <cols>
    <col min="1" max="1" width="44.42578125" style="1" bestFit="1" customWidth="1"/>
    <col min="2" max="55" width="32.42578125" style="1" bestFit="1" customWidth="1"/>
    <col min="56" max="16384" width="9.140625" style="1"/>
  </cols>
  <sheetData>
    <row r="1" spans="1:55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</row>
    <row r="2" spans="1:55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29"/>
    </row>
    <row r="3" spans="1:55" ht="13.5" x14ac:dyDescent="0.25">
      <c r="A3" s="12"/>
      <c r="B3" s="28" t="s">
        <v>334</v>
      </c>
      <c r="C3" s="28" t="s">
        <v>333</v>
      </c>
      <c r="D3" s="28" t="s">
        <v>332</v>
      </c>
      <c r="E3" s="28" t="s">
        <v>331</v>
      </c>
      <c r="F3" s="28" t="s">
        <v>330</v>
      </c>
      <c r="G3" s="28" t="s">
        <v>329</v>
      </c>
      <c r="H3" s="28" t="s">
        <v>328</v>
      </c>
      <c r="I3" s="28" t="s">
        <v>327</v>
      </c>
      <c r="J3" s="28" t="s">
        <v>326</v>
      </c>
      <c r="K3" s="28" t="s">
        <v>325</v>
      </c>
      <c r="L3" s="28" t="s">
        <v>324</v>
      </c>
      <c r="M3" s="28" t="s">
        <v>323</v>
      </c>
      <c r="N3" s="28" t="s">
        <v>322</v>
      </c>
      <c r="O3" s="28" t="s">
        <v>321</v>
      </c>
      <c r="P3" s="28" t="s">
        <v>320</v>
      </c>
      <c r="Q3" s="28" t="s">
        <v>319</v>
      </c>
      <c r="R3" s="28" t="s">
        <v>318</v>
      </c>
      <c r="S3" s="28" t="s">
        <v>317</v>
      </c>
      <c r="T3" s="28" t="s">
        <v>316</v>
      </c>
      <c r="U3" s="28" t="s">
        <v>315</v>
      </c>
      <c r="V3" s="28" t="s">
        <v>314</v>
      </c>
      <c r="W3" s="28" t="s">
        <v>313</v>
      </c>
      <c r="X3" s="28" t="s">
        <v>312</v>
      </c>
      <c r="Y3" s="28" t="s">
        <v>311</v>
      </c>
      <c r="Z3" s="28" t="s">
        <v>310</v>
      </c>
      <c r="AA3" s="28" t="s">
        <v>309</v>
      </c>
      <c r="AB3" s="28" t="s">
        <v>308</v>
      </c>
      <c r="AC3" s="28" t="s">
        <v>307</v>
      </c>
      <c r="AD3" s="28" t="s">
        <v>306</v>
      </c>
      <c r="AE3" s="28" t="s">
        <v>305</v>
      </c>
      <c r="AF3" s="28" t="s">
        <v>304</v>
      </c>
      <c r="AG3" s="28" t="s">
        <v>303</v>
      </c>
      <c r="AH3" s="28" t="s">
        <v>302</v>
      </c>
      <c r="AI3" s="28" t="s">
        <v>301</v>
      </c>
      <c r="AJ3" s="28" t="s">
        <v>300</v>
      </c>
      <c r="AK3" s="28" t="s">
        <v>299</v>
      </c>
      <c r="AL3" s="28" t="s">
        <v>298</v>
      </c>
      <c r="AM3" s="28" t="s">
        <v>297</v>
      </c>
      <c r="AN3" s="28" t="s">
        <v>296</v>
      </c>
      <c r="AO3" s="28" t="s">
        <v>295</v>
      </c>
      <c r="AP3" s="28" t="s">
        <v>294</v>
      </c>
      <c r="AQ3" s="28" t="s">
        <v>293</v>
      </c>
      <c r="AR3" s="28" t="s">
        <v>292</v>
      </c>
      <c r="AS3" s="28" t="s">
        <v>291</v>
      </c>
      <c r="AT3" s="28" t="s">
        <v>290</v>
      </c>
      <c r="AU3" s="28" t="s">
        <v>289</v>
      </c>
      <c r="AV3" s="28" t="s">
        <v>288</v>
      </c>
      <c r="AW3" s="28" t="s">
        <v>287</v>
      </c>
      <c r="AX3" s="28" t="s">
        <v>286</v>
      </c>
      <c r="AY3" s="28" t="s">
        <v>285</v>
      </c>
      <c r="AZ3" s="28" t="s">
        <v>284</v>
      </c>
      <c r="BA3" s="28" t="s">
        <v>283</v>
      </c>
      <c r="BB3" s="28" t="s">
        <v>282</v>
      </c>
      <c r="BC3" s="5" t="s">
        <v>281</v>
      </c>
    </row>
    <row r="4" spans="1:55" ht="13.5" x14ac:dyDescent="0.25">
      <c r="A4" s="13"/>
      <c r="B4" s="27" t="s">
        <v>280</v>
      </c>
      <c r="C4" s="27" t="s">
        <v>279</v>
      </c>
      <c r="D4" s="27" t="s">
        <v>278</v>
      </c>
      <c r="E4" s="27" t="s">
        <v>277</v>
      </c>
      <c r="F4" s="27" t="s">
        <v>276</v>
      </c>
      <c r="G4" s="27" t="s">
        <v>275</v>
      </c>
      <c r="H4" s="27" t="s">
        <v>274</v>
      </c>
      <c r="I4" s="27" t="s">
        <v>273</v>
      </c>
      <c r="J4" s="27" t="s">
        <v>272</v>
      </c>
      <c r="K4" s="27" t="s">
        <v>271</v>
      </c>
      <c r="L4" s="27" t="s">
        <v>270</v>
      </c>
      <c r="M4" s="27" t="s">
        <v>269</v>
      </c>
      <c r="N4" s="27" t="s">
        <v>268</v>
      </c>
      <c r="O4" s="27" t="s">
        <v>267</v>
      </c>
      <c r="P4" s="27" t="s">
        <v>266</v>
      </c>
      <c r="Q4" s="27" t="s">
        <v>265</v>
      </c>
      <c r="R4" s="27" t="s">
        <v>69</v>
      </c>
      <c r="S4" s="27" t="s">
        <v>264</v>
      </c>
      <c r="T4" s="27" t="s">
        <v>263</v>
      </c>
      <c r="U4" s="27" t="s">
        <v>262</v>
      </c>
      <c r="V4" s="27" t="s">
        <v>261</v>
      </c>
      <c r="W4" s="27" t="s">
        <v>260</v>
      </c>
      <c r="X4" s="27" t="s">
        <v>259</v>
      </c>
      <c r="Y4" s="27" t="s">
        <v>258</v>
      </c>
      <c r="Z4" s="27" t="s">
        <v>257</v>
      </c>
      <c r="AA4" s="27" t="s">
        <v>256</v>
      </c>
      <c r="AB4" s="27" t="s">
        <v>255</v>
      </c>
      <c r="AC4" s="27" t="s">
        <v>254</v>
      </c>
      <c r="AD4" s="27" t="s">
        <v>253</v>
      </c>
      <c r="AE4" s="27" t="s">
        <v>252</v>
      </c>
      <c r="AF4" s="27" t="s">
        <v>251</v>
      </c>
      <c r="AG4" s="27" t="s">
        <v>250</v>
      </c>
      <c r="AH4" s="27" t="s">
        <v>249</v>
      </c>
      <c r="AI4" s="27" t="s">
        <v>248</v>
      </c>
      <c r="AJ4" s="27" t="s">
        <v>247</v>
      </c>
      <c r="AK4" s="27" t="s">
        <v>246</v>
      </c>
      <c r="AL4" s="27" t="s">
        <v>245</v>
      </c>
      <c r="AM4" s="27" t="s">
        <v>244</v>
      </c>
      <c r="AN4" s="27" t="s">
        <v>243</v>
      </c>
      <c r="AO4" s="27" t="s">
        <v>242</v>
      </c>
      <c r="AP4" s="27" t="s">
        <v>241</v>
      </c>
      <c r="AQ4" s="27" t="s">
        <v>240</v>
      </c>
      <c r="AR4" s="27" t="s">
        <v>239</v>
      </c>
      <c r="AS4" s="27" t="s">
        <v>238</v>
      </c>
      <c r="AT4" s="27" t="s">
        <v>237</v>
      </c>
      <c r="AU4" s="27" t="s">
        <v>236</v>
      </c>
      <c r="AV4" s="27" t="s">
        <v>235</v>
      </c>
      <c r="AW4" s="27" t="s">
        <v>234</v>
      </c>
      <c r="AX4" s="27" t="s">
        <v>233</v>
      </c>
      <c r="AY4" s="27" t="s">
        <v>232</v>
      </c>
      <c r="AZ4" s="27" t="s">
        <v>231</v>
      </c>
      <c r="BA4" s="27" t="s">
        <v>230</v>
      </c>
      <c r="BB4" s="27" t="s">
        <v>229</v>
      </c>
      <c r="BC4" s="6" t="s">
        <v>228</v>
      </c>
    </row>
    <row r="5" spans="1:55" ht="13.5" x14ac:dyDescent="0.25">
      <c r="A5" s="13"/>
      <c r="B5" s="27" t="s">
        <v>60</v>
      </c>
      <c r="C5" s="27" t="s">
        <v>48</v>
      </c>
      <c r="D5" s="27" t="s">
        <v>46</v>
      </c>
      <c r="E5" s="27" t="s">
        <v>46</v>
      </c>
      <c r="F5" s="27" t="s">
        <v>227</v>
      </c>
      <c r="G5" s="27" t="s">
        <v>60</v>
      </c>
      <c r="H5" s="27" t="s">
        <v>46</v>
      </c>
      <c r="I5" s="27" t="s">
        <v>48</v>
      </c>
      <c r="J5" s="27" t="s">
        <v>46</v>
      </c>
      <c r="K5" s="27" t="s">
        <v>46</v>
      </c>
      <c r="L5" s="27" t="s">
        <v>60</v>
      </c>
      <c r="M5" s="27" t="s">
        <v>48</v>
      </c>
      <c r="N5" s="27" t="s">
        <v>46</v>
      </c>
      <c r="O5" s="27" t="s">
        <v>48</v>
      </c>
      <c r="P5" s="27" t="s">
        <v>46</v>
      </c>
      <c r="Q5" s="27" t="s">
        <v>226</v>
      </c>
      <c r="R5" s="27" t="s">
        <v>225</v>
      </c>
      <c r="S5" s="27" t="s">
        <v>48</v>
      </c>
      <c r="T5" s="27" t="s">
        <v>48</v>
      </c>
      <c r="U5" s="27" t="s">
        <v>46</v>
      </c>
      <c r="V5" s="27" t="s">
        <v>46</v>
      </c>
      <c r="W5" s="27" t="s">
        <v>48</v>
      </c>
      <c r="X5" s="27" t="s">
        <v>46</v>
      </c>
      <c r="Y5" s="27" t="s">
        <v>60</v>
      </c>
      <c r="Z5" s="27" t="s">
        <v>46</v>
      </c>
      <c r="AA5" s="27" t="s">
        <v>46</v>
      </c>
      <c r="AB5" s="27" t="s">
        <v>46</v>
      </c>
      <c r="AC5" s="27" t="s">
        <v>46</v>
      </c>
      <c r="AD5" s="27" t="s">
        <v>46</v>
      </c>
      <c r="AE5" s="27" t="s">
        <v>46</v>
      </c>
      <c r="AF5" s="27" t="s">
        <v>46</v>
      </c>
      <c r="AG5" s="27" t="s">
        <v>46</v>
      </c>
      <c r="AH5" s="27" t="s">
        <v>48</v>
      </c>
      <c r="AI5" s="27" t="s">
        <v>48</v>
      </c>
      <c r="AJ5" s="27" t="s">
        <v>46</v>
      </c>
      <c r="AK5" s="27" t="s">
        <v>46</v>
      </c>
      <c r="AL5" s="27" t="s">
        <v>224</v>
      </c>
      <c r="AM5" s="27" t="s">
        <v>48</v>
      </c>
      <c r="AN5" s="27" t="s">
        <v>48</v>
      </c>
      <c r="AO5" s="27" t="s">
        <v>60</v>
      </c>
      <c r="AP5" s="27" t="s">
        <v>46</v>
      </c>
      <c r="AQ5" s="27" t="s">
        <v>46</v>
      </c>
      <c r="AR5" s="27" t="s">
        <v>48</v>
      </c>
      <c r="AS5" s="27" t="s">
        <v>223</v>
      </c>
      <c r="AT5" s="27" t="s">
        <v>46</v>
      </c>
      <c r="AU5" s="27" t="s">
        <v>60</v>
      </c>
      <c r="AV5" s="27" t="s">
        <v>46</v>
      </c>
      <c r="AW5" s="27" t="s">
        <v>48</v>
      </c>
      <c r="AX5" s="27" t="s">
        <v>46</v>
      </c>
      <c r="AY5" s="27" t="s">
        <v>222</v>
      </c>
      <c r="AZ5" s="27" t="s">
        <v>46</v>
      </c>
      <c r="BA5" s="27" t="s">
        <v>48</v>
      </c>
      <c r="BB5" s="27" t="s">
        <v>221</v>
      </c>
      <c r="BC5" s="6" t="s">
        <v>220</v>
      </c>
    </row>
    <row r="6" spans="1:55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7"/>
    </row>
    <row r="7" spans="1:55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8"/>
    </row>
    <row r="8" spans="1:55" ht="13.5" x14ac:dyDescent="0.25">
      <c r="A8" s="14" t="s">
        <v>4</v>
      </c>
      <c r="B8" s="25">
        <f>+B15</f>
        <v>26880396699</v>
      </c>
      <c r="C8" s="25">
        <f>+C15</f>
        <v>256388061</v>
      </c>
      <c r="D8" s="25">
        <f>+D15</f>
        <v>169725211</v>
      </c>
      <c r="E8" s="25">
        <f>+E15</f>
        <v>151585021</v>
      </c>
      <c r="F8" s="25">
        <f>+F15</f>
        <v>902277709</v>
      </c>
      <c r="G8" s="25">
        <f>+G15</f>
        <v>898607060</v>
      </c>
      <c r="H8" s="25">
        <f>+H15</f>
        <v>54911082</v>
      </c>
      <c r="I8" s="25">
        <f>+I15</f>
        <v>312653421</v>
      </c>
      <c r="J8" s="25">
        <f>+J15</f>
        <v>106670304</v>
      </c>
      <c r="K8" s="25">
        <f>+K15</f>
        <v>53914583</v>
      </c>
      <c r="L8" s="25">
        <f>+L15</f>
        <v>3388794491</v>
      </c>
      <c r="M8" s="25">
        <f>+M15</f>
        <v>98687384</v>
      </c>
      <c r="N8" s="25">
        <f>+N15</f>
        <v>98335262</v>
      </c>
      <c r="O8" s="25">
        <f>+O15</f>
        <v>643418134</v>
      </c>
      <c r="P8" s="25">
        <f>+P15</f>
        <v>153050836</v>
      </c>
      <c r="Q8" s="25">
        <f>+Q15</f>
        <v>415973567</v>
      </c>
      <c r="R8" s="25">
        <f>+R15</f>
        <v>701136412</v>
      </c>
      <c r="S8" s="25">
        <f>+S15</f>
        <v>788604161</v>
      </c>
      <c r="T8" s="25">
        <f>+T15</f>
        <v>235910467</v>
      </c>
      <c r="U8" s="25">
        <f>+U15</f>
        <v>211393764</v>
      </c>
      <c r="V8" s="25">
        <f>+V15</f>
        <v>257923230</v>
      </c>
      <c r="W8" s="25">
        <f>+W15</f>
        <v>233392449</v>
      </c>
      <c r="X8" s="25">
        <f>+X15</f>
        <v>569376892</v>
      </c>
      <c r="Y8" s="25">
        <f>+Y15</f>
        <v>1641587152</v>
      </c>
      <c r="Z8" s="25">
        <f>+Z15</f>
        <v>57324795</v>
      </c>
      <c r="AA8" s="25">
        <f>+AA15</f>
        <v>165781871</v>
      </c>
      <c r="AB8" s="25">
        <f>+AB15</f>
        <v>193470558</v>
      </c>
      <c r="AC8" s="25">
        <f>+AC15</f>
        <v>139182063</v>
      </c>
      <c r="AD8" s="25">
        <f>+AD15</f>
        <v>226121509</v>
      </c>
      <c r="AE8" s="25">
        <f>+AE15</f>
        <v>444657099</v>
      </c>
      <c r="AF8" s="25">
        <f>+AF15</f>
        <v>181567880</v>
      </c>
      <c r="AG8" s="25">
        <f>+AG15</f>
        <v>312046285</v>
      </c>
      <c r="AH8" s="25">
        <f>+AH15</f>
        <v>767146000</v>
      </c>
      <c r="AI8" s="25">
        <f>+AI15</f>
        <v>167283401</v>
      </c>
      <c r="AJ8" s="25">
        <f>+AJ15</f>
        <v>242520249</v>
      </c>
      <c r="AK8" s="25">
        <f>+AK15</f>
        <v>230641743</v>
      </c>
      <c r="AL8" s="25">
        <f>+AL15</f>
        <v>148779844</v>
      </c>
      <c r="AM8" s="25">
        <f>+AM15</f>
        <v>440725160</v>
      </c>
      <c r="AN8" s="25">
        <f>+AN15</f>
        <v>157174587</v>
      </c>
      <c r="AO8" s="25">
        <f>+AO15</f>
        <v>3016580609</v>
      </c>
      <c r="AP8" s="25">
        <f>+AP15</f>
        <v>331257903</v>
      </c>
      <c r="AQ8" s="25">
        <f>+AQ15</f>
        <v>80829409</v>
      </c>
      <c r="AR8" s="25">
        <f>+AR15</f>
        <v>135775664</v>
      </c>
      <c r="AS8" s="25">
        <f>+AS15</f>
        <v>646803702</v>
      </c>
      <c r="AT8" s="25">
        <f>+AT15</f>
        <v>248431084</v>
      </c>
      <c r="AU8" s="25">
        <f>+AU15</f>
        <v>1363804111</v>
      </c>
      <c r="AV8" s="25">
        <f>+AV15</f>
        <v>186342298</v>
      </c>
      <c r="AW8" s="25">
        <f>+AW15</f>
        <v>126201653</v>
      </c>
      <c r="AX8" s="25">
        <f>+AX15</f>
        <v>772716825</v>
      </c>
      <c r="AY8" s="25">
        <f>+AY15</f>
        <v>358683716</v>
      </c>
      <c r="AZ8" s="25">
        <f>+AZ15</f>
        <v>144304466</v>
      </c>
      <c r="BA8" s="25">
        <f>+BA15</f>
        <v>219809996</v>
      </c>
      <c r="BB8" s="25">
        <f>+BB15</f>
        <v>171411671</v>
      </c>
      <c r="BC8" s="9">
        <f>+BC15</f>
        <v>522288906</v>
      </c>
    </row>
    <row r="9" spans="1:55" ht="13.5" x14ac:dyDescent="0.25">
      <c r="A9" s="14" t="s">
        <v>5</v>
      </c>
      <c r="B9" s="25">
        <f>+B26</f>
        <v>26247073161</v>
      </c>
      <c r="C9" s="25">
        <f>+C26</f>
        <v>225044629</v>
      </c>
      <c r="D9" s="25">
        <f>+D26</f>
        <v>158296532</v>
      </c>
      <c r="E9" s="25">
        <f>+E26</f>
        <v>138664748</v>
      </c>
      <c r="F9" s="25">
        <f>+F26</f>
        <v>775691753</v>
      </c>
      <c r="G9" s="25">
        <f>+G26</f>
        <v>967083153</v>
      </c>
      <c r="H9" s="25">
        <f>+H26</f>
        <v>121526908</v>
      </c>
      <c r="I9" s="25">
        <f>+I26</f>
        <v>322840830</v>
      </c>
      <c r="J9" s="25">
        <f>+J26</f>
        <v>134370957</v>
      </c>
      <c r="K9" s="25">
        <f>+K26</f>
        <v>52179139</v>
      </c>
      <c r="L9" s="25">
        <f>+L26</f>
        <v>3499244796</v>
      </c>
      <c r="M9" s="25">
        <f>+M26</f>
        <v>122676028</v>
      </c>
      <c r="N9" s="25">
        <f>+N26</f>
        <v>93939162</v>
      </c>
      <c r="O9" s="25">
        <f>+O26</f>
        <v>403261919</v>
      </c>
      <c r="P9" s="25">
        <f>+P26</f>
        <v>137197088</v>
      </c>
      <c r="Q9" s="25">
        <f>+Q26</f>
        <v>328947955</v>
      </c>
      <c r="R9" s="25">
        <f>+R26</f>
        <v>514752888</v>
      </c>
      <c r="S9" s="25">
        <f>+S26</f>
        <v>662693031</v>
      </c>
      <c r="T9" s="25">
        <f>+T26</f>
        <v>104094900</v>
      </c>
      <c r="U9" s="25">
        <f>+U26</f>
        <v>87681602</v>
      </c>
      <c r="V9" s="25">
        <f>+V26</f>
        <v>156379529</v>
      </c>
      <c r="W9" s="25">
        <f>+W26</f>
        <v>242402234</v>
      </c>
      <c r="X9" s="25">
        <f>+X26</f>
        <v>612035065</v>
      </c>
      <c r="Y9" s="25">
        <f>+Y26</f>
        <v>1561348639</v>
      </c>
      <c r="Z9" s="25">
        <f>+Z26</f>
        <v>36094642</v>
      </c>
      <c r="AA9" s="25">
        <f>+AA26</f>
        <v>135779177</v>
      </c>
      <c r="AB9" s="25">
        <f>+AB26</f>
        <v>154522385</v>
      </c>
      <c r="AC9" s="25">
        <f>+AC26</f>
        <v>133389912</v>
      </c>
      <c r="AD9" s="25">
        <f>+AD26</f>
        <v>191010060</v>
      </c>
      <c r="AE9" s="25">
        <f>+AE26</f>
        <v>392777214</v>
      </c>
      <c r="AF9" s="25">
        <f>+AF26</f>
        <v>184013620</v>
      </c>
      <c r="AG9" s="25">
        <f>+AG26</f>
        <v>319757226</v>
      </c>
      <c r="AH9" s="25">
        <f>+AH26</f>
        <v>819838971</v>
      </c>
      <c r="AI9" s="25">
        <f>+AI26</f>
        <v>169815598</v>
      </c>
      <c r="AJ9" s="25">
        <f>+AJ26</f>
        <v>236686283</v>
      </c>
      <c r="AK9" s="25">
        <f>+AK26</f>
        <v>180604914</v>
      </c>
      <c r="AL9" s="25">
        <f>+AL26</f>
        <v>113026129</v>
      </c>
      <c r="AM9" s="25">
        <f>+AM26</f>
        <v>359342038</v>
      </c>
      <c r="AN9" s="25">
        <f>+AN26</f>
        <v>153773252</v>
      </c>
      <c r="AO9" s="25">
        <f>+AO26</f>
        <v>2917442037</v>
      </c>
      <c r="AP9" s="25">
        <f>+AP26</f>
        <v>320062100</v>
      </c>
      <c r="AQ9" s="25">
        <f>+AQ26</f>
        <v>125810275</v>
      </c>
      <c r="AR9" s="25">
        <f>+AR26</f>
        <v>104846858</v>
      </c>
      <c r="AS9" s="25">
        <f>+AS26</f>
        <v>746057704</v>
      </c>
      <c r="AT9" s="25">
        <f>+AT26</f>
        <v>212773670</v>
      </c>
      <c r="AU9" s="25">
        <f>+AU26</f>
        <v>1312194283</v>
      </c>
      <c r="AV9" s="25">
        <f>+AV26</f>
        <v>153520548</v>
      </c>
      <c r="AW9" s="25">
        <f>+AW26</f>
        <v>99597290</v>
      </c>
      <c r="AX9" s="25">
        <f>+AX26</f>
        <v>529173387</v>
      </c>
      <c r="AY9" s="25">
        <f>+AY26</f>
        <v>322534611</v>
      </c>
      <c r="AZ9" s="25">
        <f>+AZ26</f>
        <v>137291846</v>
      </c>
      <c r="BA9" s="25">
        <f>+BA26</f>
        <v>208054012</v>
      </c>
      <c r="BB9" s="25">
        <f>+BB26</f>
        <v>133754960</v>
      </c>
      <c r="BC9" s="9">
        <f>+BC26</f>
        <v>553281130</v>
      </c>
    </row>
    <row r="10" spans="1:55" ht="13.5" x14ac:dyDescent="0.25">
      <c r="A10" s="14" t="s">
        <v>6</v>
      </c>
      <c r="B10" s="25">
        <f>+B8-B9</f>
        <v>633323538</v>
      </c>
      <c r="C10" s="25">
        <f>+C8-C9</f>
        <v>31343432</v>
      </c>
      <c r="D10" s="25">
        <f>+D8-D9</f>
        <v>11428679</v>
      </c>
      <c r="E10" s="25">
        <f>+E8-E9</f>
        <v>12920273</v>
      </c>
      <c r="F10" s="25">
        <f>+F8-F9</f>
        <v>126585956</v>
      </c>
      <c r="G10" s="25">
        <f>+G8-G9</f>
        <v>-68476093</v>
      </c>
      <c r="H10" s="25">
        <f>+H8-H9</f>
        <v>-66615826</v>
      </c>
      <c r="I10" s="25">
        <f>+I8-I9</f>
        <v>-10187409</v>
      </c>
      <c r="J10" s="25">
        <f>+J8-J9</f>
        <v>-27700653</v>
      </c>
      <c r="K10" s="25">
        <f>+K8-K9</f>
        <v>1735444</v>
      </c>
      <c r="L10" s="25">
        <f>+L8-L9</f>
        <v>-110450305</v>
      </c>
      <c r="M10" s="25">
        <f>+M8-M9</f>
        <v>-23988644</v>
      </c>
      <c r="N10" s="25">
        <f>+N8-N9</f>
        <v>4396100</v>
      </c>
      <c r="O10" s="25">
        <f>+O8-O9</f>
        <v>240156215</v>
      </c>
      <c r="P10" s="25">
        <f>+P8-P9</f>
        <v>15853748</v>
      </c>
      <c r="Q10" s="25">
        <f>+Q8-Q9</f>
        <v>87025612</v>
      </c>
      <c r="R10" s="25">
        <f>+R8-R9</f>
        <v>186383524</v>
      </c>
      <c r="S10" s="25">
        <f>+S8-S9</f>
        <v>125911130</v>
      </c>
      <c r="T10" s="25">
        <f>+T8-T9</f>
        <v>131815567</v>
      </c>
      <c r="U10" s="25">
        <f>+U8-U9</f>
        <v>123712162</v>
      </c>
      <c r="V10" s="25">
        <f>+V8-V9</f>
        <v>101543701</v>
      </c>
      <c r="W10" s="25">
        <f>+W8-W9</f>
        <v>-9009785</v>
      </c>
      <c r="X10" s="25">
        <f>+X8-X9</f>
        <v>-42658173</v>
      </c>
      <c r="Y10" s="25">
        <f>+Y8-Y9</f>
        <v>80238513</v>
      </c>
      <c r="Z10" s="25">
        <f>+Z8-Z9</f>
        <v>21230153</v>
      </c>
      <c r="AA10" s="25">
        <f>+AA8-AA9</f>
        <v>30002694</v>
      </c>
      <c r="AB10" s="25">
        <f>+AB8-AB9</f>
        <v>38948173</v>
      </c>
      <c r="AC10" s="25">
        <f>+AC8-AC9</f>
        <v>5792151</v>
      </c>
      <c r="AD10" s="25">
        <f>+AD8-AD9</f>
        <v>35111449</v>
      </c>
      <c r="AE10" s="25">
        <f>+AE8-AE9</f>
        <v>51879885</v>
      </c>
      <c r="AF10" s="25">
        <f>+AF8-AF9</f>
        <v>-2445740</v>
      </c>
      <c r="AG10" s="25">
        <f>+AG8-AG9</f>
        <v>-7710941</v>
      </c>
      <c r="AH10" s="25">
        <f>+AH8-AH9</f>
        <v>-52692971</v>
      </c>
      <c r="AI10" s="25">
        <f>+AI8-AI9</f>
        <v>-2532197</v>
      </c>
      <c r="AJ10" s="25">
        <f>+AJ8-AJ9</f>
        <v>5833966</v>
      </c>
      <c r="AK10" s="25">
        <f>+AK8-AK9</f>
        <v>50036829</v>
      </c>
      <c r="AL10" s="25">
        <f>+AL8-AL9</f>
        <v>35753715</v>
      </c>
      <c r="AM10" s="25">
        <f>+AM8-AM9</f>
        <v>81383122</v>
      </c>
      <c r="AN10" s="25">
        <f>+AN8-AN9</f>
        <v>3401335</v>
      </c>
      <c r="AO10" s="25">
        <f>+AO8-AO9</f>
        <v>99138572</v>
      </c>
      <c r="AP10" s="25">
        <f>+AP8-AP9</f>
        <v>11195803</v>
      </c>
      <c r="AQ10" s="25">
        <f>+AQ8-AQ9</f>
        <v>-44980866</v>
      </c>
      <c r="AR10" s="25">
        <f>+AR8-AR9</f>
        <v>30928806</v>
      </c>
      <c r="AS10" s="25">
        <f>+AS8-AS9</f>
        <v>-99254002</v>
      </c>
      <c r="AT10" s="25">
        <f>+AT8-AT9</f>
        <v>35657414</v>
      </c>
      <c r="AU10" s="25">
        <f>+AU8-AU9</f>
        <v>51609828</v>
      </c>
      <c r="AV10" s="25">
        <f>+AV8-AV9</f>
        <v>32821750</v>
      </c>
      <c r="AW10" s="25">
        <f>+AW8-AW9</f>
        <v>26604363</v>
      </c>
      <c r="AX10" s="25">
        <f>+AX8-AX9</f>
        <v>243543438</v>
      </c>
      <c r="AY10" s="25">
        <f>+AY8-AY9</f>
        <v>36149105</v>
      </c>
      <c r="AZ10" s="25">
        <f>+AZ8-AZ9</f>
        <v>7012620</v>
      </c>
      <c r="BA10" s="25">
        <f>+BA8-BA9</f>
        <v>11755984</v>
      </c>
      <c r="BB10" s="25">
        <f>+BB8-BB9</f>
        <v>37656711</v>
      </c>
      <c r="BC10" s="9">
        <f>+BC8-BC9</f>
        <v>-30992224</v>
      </c>
    </row>
    <row r="11" spans="1:55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7"/>
    </row>
    <row r="12" spans="1:55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7"/>
    </row>
    <row r="13" spans="1:55" ht="13.5" x14ac:dyDescent="0.25">
      <c r="A13" s="14" t="s">
        <v>9</v>
      </c>
      <c r="B13" s="22">
        <v>48978348610</v>
      </c>
      <c r="C13" s="22">
        <v>344668194</v>
      </c>
      <c r="D13" s="22">
        <v>252048794</v>
      </c>
      <c r="E13" s="22">
        <v>251155529</v>
      </c>
      <c r="F13" s="22">
        <v>1285984200</v>
      </c>
      <c r="G13" s="22">
        <v>1536953370</v>
      </c>
      <c r="H13" s="22">
        <v>218203552</v>
      </c>
      <c r="I13" s="22">
        <v>518170114</v>
      </c>
      <c r="J13" s="22">
        <v>181442506</v>
      </c>
      <c r="K13" s="22">
        <v>78979335</v>
      </c>
      <c r="L13" s="22">
        <v>6994715821</v>
      </c>
      <c r="M13" s="22">
        <v>142309122</v>
      </c>
      <c r="N13" s="22">
        <v>151848356</v>
      </c>
      <c r="O13" s="22">
        <v>1188408176</v>
      </c>
      <c r="P13" s="22">
        <v>226269835</v>
      </c>
      <c r="Q13" s="22">
        <v>717984201</v>
      </c>
      <c r="R13" s="22">
        <v>1180181484</v>
      </c>
      <c r="S13" s="22">
        <v>1183520112</v>
      </c>
      <c r="T13" s="22">
        <v>412718745</v>
      </c>
      <c r="U13" s="22">
        <v>329482205</v>
      </c>
      <c r="V13" s="22">
        <v>310675465</v>
      </c>
      <c r="W13" s="22">
        <v>351265133</v>
      </c>
      <c r="X13" s="22">
        <v>809280908</v>
      </c>
      <c r="Y13" s="22">
        <v>2282982420</v>
      </c>
      <c r="Z13" s="22">
        <v>125827016</v>
      </c>
      <c r="AA13" s="22">
        <v>214277895</v>
      </c>
      <c r="AB13" s="22">
        <v>341982724</v>
      </c>
      <c r="AC13" s="22">
        <v>216670354</v>
      </c>
      <c r="AD13" s="22">
        <v>364844265</v>
      </c>
      <c r="AE13" s="22">
        <v>658842612</v>
      </c>
      <c r="AF13" s="22">
        <v>266653237</v>
      </c>
      <c r="AG13" s="22">
        <v>443815016</v>
      </c>
      <c r="AH13" s="22">
        <v>1183119001</v>
      </c>
      <c r="AI13" s="22">
        <v>275401218</v>
      </c>
      <c r="AJ13" s="22">
        <v>331670294</v>
      </c>
      <c r="AK13" s="22">
        <v>353446714</v>
      </c>
      <c r="AL13" s="22">
        <v>225433553</v>
      </c>
      <c r="AM13" s="22">
        <v>853875897</v>
      </c>
      <c r="AN13" s="22">
        <v>219360390</v>
      </c>
      <c r="AO13" s="22">
        <v>4593754500</v>
      </c>
      <c r="AP13" s="22">
        <v>557593744</v>
      </c>
      <c r="AQ13" s="22">
        <v>219765972</v>
      </c>
      <c r="AR13" s="22">
        <v>237906000</v>
      </c>
      <c r="AS13" s="22">
        <v>1031337925</v>
      </c>
      <c r="AT13" s="22">
        <v>383083690</v>
      </c>
      <c r="AU13" s="22">
        <v>2381254351</v>
      </c>
      <c r="AV13" s="22">
        <v>282816642</v>
      </c>
      <c r="AW13" s="22">
        <v>165467902</v>
      </c>
      <c r="AX13" s="22">
        <v>1315992519</v>
      </c>
      <c r="AY13" s="22">
        <v>483959018</v>
      </c>
      <c r="AZ13" s="22">
        <v>212761141</v>
      </c>
      <c r="BA13" s="22">
        <v>362610025</v>
      </c>
      <c r="BB13" s="22">
        <v>297580019</v>
      </c>
      <c r="BC13" s="10">
        <v>810541272</v>
      </c>
    </row>
    <row r="14" spans="1:55" ht="13.5" x14ac:dyDescent="0.25">
      <c r="A14" s="14" t="s">
        <v>10</v>
      </c>
      <c r="B14" s="22">
        <v>48939990446</v>
      </c>
      <c r="C14" s="22">
        <v>365026378</v>
      </c>
      <c r="D14" s="22">
        <v>317994014</v>
      </c>
      <c r="E14" s="22">
        <v>247945671</v>
      </c>
      <c r="F14" s="22">
        <v>1303917282</v>
      </c>
      <c r="G14" s="22">
        <v>1423564863</v>
      </c>
      <c r="H14" s="22">
        <v>229483291</v>
      </c>
      <c r="I14" s="22">
        <v>525642774</v>
      </c>
      <c r="J14" s="22">
        <v>180731184</v>
      </c>
      <c r="K14" s="22">
        <v>80356724</v>
      </c>
      <c r="L14" s="22">
        <v>6994715821</v>
      </c>
      <c r="M14" s="22">
        <v>158258566</v>
      </c>
      <c r="N14" s="22">
        <v>151751537</v>
      </c>
      <c r="O14" s="22">
        <v>1247373713</v>
      </c>
      <c r="P14" s="22">
        <v>230404759</v>
      </c>
      <c r="Q14" s="22">
        <v>682667378</v>
      </c>
      <c r="R14" s="22">
        <v>1199390270</v>
      </c>
      <c r="S14" s="22">
        <v>1098915465</v>
      </c>
      <c r="T14" s="22">
        <v>408417553</v>
      </c>
      <c r="U14" s="22">
        <v>344856672</v>
      </c>
      <c r="V14" s="22">
        <v>308383052</v>
      </c>
      <c r="W14" s="22">
        <v>362025169</v>
      </c>
      <c r="X14" s="22">
        <v>836349781</v>
      </c>
      <c r="Y14" s="22">
        <v>2563863820</v>
      </c>
      <c r="Z14" s="22">
        <v>118722545</v>
      </c>
      <c r="AA14" s="22">
        <v>218997370</v>
      </c>
      <c r="AB14" s="22">
        <v>467940207</v>
      </c>
      <c r="AC14" s="22">
        <v>229536864</v>
      </c>
      <c r="AD14" s="22">
        <v>350663456</v>
      </c>
      <c r="AE14" s="22">
        <v>737361802</v>
      </c>
      <c r="AF14" s="22">
        <v>266768235</v>
      </c>
      <c r="AG14" s="22">
        <v>444013679</v>
      </c>
      <c r="AH14" s="22">
        <v>1195130445</v>
      </c>
      <c r="AI14" s="22">
        <v>288576641</v>
      </c>
      <c r="AJ14" s="22">
        <v>353679183</v>
      </c>
      <c r="AK14" s="22">
        <v>375864216</v>
      </c>
      <c r="AL14" s="22">
        <v>229520553</v>
      </c>
      <c r="AM14" s="22">
        <v>858747240</v>
      </c>
      <c r="AN14" s="22">
        <v>230987895</v>
      </c>
      <c r="AO14" s="22">
        <v>5005101500</v>
      </c>
      <c r="AP14" s="22">
        <v>501608140</v>
      </c>
      <c r="AQ14" s="22">
        <v>221818035</v>
      </c>
      <c r="AR14" s="22">
        <v>234917000</v>
      </c>
      <c r="AS14" s="22">
        <v>1017367262</v>
      </c>
      <c r="AT14" s="22">
        <v>407272314</v>
      </c>
      <c r="AU14" s="22">
        <v>2316399378</v>
      </c>
      <c r="AV14" s="22">
        <v>281934099</v>
      </c>
      <c r="AW14" s="22">
        <v>172734764</v>
      </c>
      <c r="AX14" s="22">
        <v>1391217426</v>
      </c>
      <c r="AY14" s="22">
        <v>535009479</v>
      </c>
      <c r="AZ14" s="22">
        <v>220465310</v>
      </c>
      <c r="BA14" s="22">
        <v>409885734</v>
      </c>
      <c r="BB14" s="22">
        <v>295685587</v>
      </c>
      <c r="BC14" s="10">
        <v>773184447</v>
      </c>
    </row>
    <row r="15" spans="1:55" ht="13.5" x14ac:dyDescent="0.25">
      <c r="A15" s="14" t="s">
        <v>11</v>
      </c>
      <c r="B15" s="22">
        <v>26880396699</v>
      </c>
      <c r="C15" s="22">
        <v>256388061</v>
      </c>
      <c r="D15" s="22">
        <v>169725211</v>
      </c>
      <c r="E15" s="22">
        <v>151585021</v>
      </c>
      <c r="F15" s="22">
        <v>902277709</v>
      </c>
      <c r="G15" s="22">
        <v>898607060</v>
      </c>
      <c r="H15" s="22">
        <v>54911082</v>
      </c>
      <c r="I15" s="22">
        <v>312653421</v>
      </c>
      <c r="J15" s="22">
        <v>106670304</v>
      </c>
      <c r="K15" s="22">
        <v>53914583</v>
      </c>
      <c r="L15" s="22">
        <v>3388794491</v>
      </c>
      <c r="M15" s="22">
        <v>98687384</v>
      </c>
      <c r="N15" s="22">
        <v>98335262</v>
      </c>
      <c r="O15" s="22">
        <v>643418134</v>
      </c>
      <c r="P15" s="22">
        <v>153050836</v>
      </c>
      <c r="Q15" s="22">
        <v>415973567</v>
      </c>
      <c r="R15" s="22">
        <v>701136412</v>
      </c>
      <c r="S15" s="22">
        <v>788604161</v>
      </c>
      <c r="T15" s="22">
        <v>235910467</v>
      </c>
      <c r="U15" s="22">
        <v>211393764</v>
      </c>
      <c r="V15" s="22">
        <v>257923230</v>
      </c>
      <c r="W15" s="22">
        <v>233392449</v>
      </c>
      <c r="X15" s="22">
        <v>569376892</v>
      </c>
      <c r="Y15" s="22">
        <v>1641587152</v>
      </c>
      <c r="Z15" s="22">
        <v>57324795</v>
      </c>
      <c r="AA15" s="22">
        <v>165781871</v>
      </c>
      <c r="AB15" s="22">
        <v>193470558</v>
      </c>
      <c r="AC15" s="22">
        <v>139182063</v>
      </c>
      <c r="AD15" s="22">
        <v>226121509</v>
      </c>
      <c r="AE15" s="22">
        <v>444657099</v>
      </c>
      <c r="AF15" s="22">
        <v>181567880</v>
      </c>
      <c r="AG15" s="22">
        <v>312046285</v>
      </c>
      <c r="AH15" s="22">
        <v>767146000</v>
      </c>
      <c r="AI15" s="22">
        <v>167283401</v>
      </c>
      <c r="AJ15" s="22">
        <v>242520249</v>
      </c>
      <c r="AK15" s="22">
        <v>230641743</v>
      </c>
      <c r="AL15" s="22">
        <v>148779844</v>
      </c>
      <c r="AM15" s="22">
        <v>440725160</v>
      </c>
      <c r="AN15" s="22">
        <v>157174587</v>
      </c>
      <c r="AO15" s="22">
        <v>3016580609</v>
      </c>
      <c r="AP15" s="22">
        <v>331257903</v>
      </c>
      <c r="AQ15" s="22">
        <v>80829409</v>
      </c>
      <c r="AR15" s="22">
        <v>135775664</v>
      </c>
      <c r="AS15" s="22">
        <v>646803702</v>
      </c>
      <c r="AT15" s="22">
        <v>248431084</v>
      </c>
      <c r="AU15" s="22">
        <v>1363804111</v>
      </c>
      <c r="AV15" s="22">
        <v>186342298</v>
      </c>
      <c r="AW15" s="22">
        <v>126201653</v>
      </c>
      <c r="AX15" s="22">
        <v>772716825</v>
      </c>
      <c r="AY15" s="22">
        <v>358683716</v>
      </c>
      <c r="AZ15" s="22">
        <v>144304466</v>
      </c>
      <c r="BA15" s="22">
        <v>219809996</v>
      </c>
      <c r="BB15" s="22">
        <v>171411671</v>
      </c>
      <c r="BC15" s="10">
        <v>522288906</v>
      </c>
    </row>
    <row r="16" spans="1:55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7"/>
    </row>
    <row r="17" spans="1:55" ht="13.5" x14ac:dyDescent="0.25">
      <c r="A17" s="14" t="s">
        <v>12</v>
      </c>
      <c r="B17" s="25">
        <f>+B14-B13</f>
        <v>-38358164</v>
      </c>
      <c r="C17" s="25">
        <f>+C14-C13</f>
        <v>20358184</v>
      </c>
      <c r="D17" s="25">
        <f>+D14-D13</f>
        <v>65945220</v>
      </c>
      <c r="E17" s="25">
        <f>+E14-E13</f>
        <v>-3209858</v>
      </c>
      <c r="F17" s="25">
        <f>+F14-F13</f>
        <v>17933082</v>
      </c>
      <c r="G17" s="25">
        <f>+G14-G13</f>
        <v>-113388507</v>
      </c>
      <c r="H17" s="25">
        <f>+H14-H13</f>
        <v>11279739</v>
      </c>
      <c r="I17" s="25">
        <f>+I14-I13</f>
        <v>7472660</v>
      </c>
      <c r="J17" s="25">
        <f>+J14-J13</f>
        <v>-711322</v>
      </c>
      <c r="K17" s="25">
        <f>+K14-K13</f>
        <v>1377389</v>
      </c>
      <c r="L17" s="25">
        <f>+L14-L13</f>
        <v>0</v>
      </c>
      <c r="M17" s="25">
        <f>+M14-M13</f>
        <v>15949444</v>
      </c>
      <c r="N17" s="25">
        <f>+N14-N13</f>
        <v>-96819</v>
      </c>
      <c r="O17" s="25">
        <f>+O14-O13</f>
        <v>58965537</v>
      </c>
      <c r="P17" s="25">
        <f>+P14-P13</f>
        <v>4134924</v>
      </c>
      <c r="Q17" s="25">
        <f>+Q14-Q13</f>
        <v>-35316823</v>
      </c>
      <c r="R17" s="25">
        <f>+R14-R13</f>
        <v>19208786</v>
      </c>
      <c r="S17" s="25">
        <f>+S14-S13</f>
        <v>-84604647</v>
      </c>
      <c r="T17" s="25">
        <f>+T14-T13</f>
        <v>-4301192</v>
      </c>
      <c r="U17" s="25">
        <f>+U14-U13</f>
        <v>15374467</v>
      </c>
      <c r="V17" s="25">
        <f>+V14-V13</f>
        <v>-2292413</v>
      </c>
      <c r="W17" s="25">
        <f>+W14-W13</f>
        <v>10760036</v>
      </c>
      <c r="X17" s="25">
        <f>+X14-X13</f>
        <v>27068873</v>
      </c>
      <c r="Y17" s="25">
        <f>+Y14-Y13</f>
        <v>280881400</v>
      </c>
      <c r="Z17" s="25">
        <f>+Z14-Z13</f>
        <v>-7104471</v>
      </c>
      <c r="AA17" s="25">
        <f>+AA14-AA13</f>
        <v>4719475</v>
      </c>
      <c r="AB17" s="25">
        <f>+AB14-AB13</f>
        <v>125957483</v>
      </c>
      <c r="AC17" s="25">
        <f>+AC14-AC13</f>
        <v>12866510</v>
      </c>
      <c r="AD17" s="25">
        <f>+AD14-AD13</f>
        <v>-14180809</v>
      </c>
      <c r="AE17" s="25">
        <f>+AE14-AE13</f>
        <v>78519190</v>
      </c>
      <c r="AF17" s="25">
        <f>+AF14-AF13</f>
        <v>114998</v>
      </c>
      <c r="AG17" s="25">
        <f>+AG14-AG13</f>
        <v>198663</v>
      </c>
      <c r="AH17" s="25">
        <f>+AH14-AH13</f>
        <v>12011444</v>
      </c>
      <c r="AI17" s="25">
        <f>+AI14-AI13</f>
        <v>13175423</v>
      </c>
      <c r="AJ17" s="25">
        <f>+AJ14-AJ13</f>
        <v>22008889</v>
      </c>
      <c r="AK17" s="25">
        <f>+AK14-AK13</f>
        <v>22417502</v>
      </c>
      <c r="AL17" s="25">
        <f>+AL14-AL13</f>
        <v>4087000</v>
      </c>
      <c r="AM17" s="25">
        <f>+AM14-AM13</f>
        <v>4871343</v>
      </c>
      <c r="AN17" s="25">
        <f>+AN14-AN13</f>
        <v>11627505</v>
      </c>
      <c r="AO17" s="25">
        <f>+AO14-AO13</f>
        <v>411347000</v>
      </c>
      <c r="AP17" s="25">
        <f>+AP14-AP13</f>
        <v>-55985604</v>
      </c>
      <c r="AQ17" s="25">
        <f>+AQ14-AQ13</f>
        <v>2052063</v>
      </c>
      <c r="AR17" s="25">
        <f>+AR14-AR13</f>
        <v>-2989000</v>
      </c>
      <c r="AS17" s="25">
        <f>+AS14-AS13</f>
        <v>-13970663</v>
      </c>
      <c r="AT17" s="25">
        <f>+AT14-AT13</f>
        <v>24188624</v>
      </c>
      <c r="AU17" s="25">
        <f>+AU14-AU13</f>
        <v>-64854973</v>
      </c>
      <c r="AV17" s="25">
        <f>+AV14-AV13</f>
        <v>-882543</v>
      </c>
      <c r="AW17" s="25">
        <f>+AW14-AW13</f>
        <v>7266862</v>
      </c>
      <c r="AX17" s="25">
        <f>+AX14-AX13</f>
        <v>75224907</v>
      </c>
      <c r="AY17" s="25">
        <f>+AY14-AY13</f>
        <v>51050461</v>
      </c>
      <c r="AZ17" s="25">
        <f>+AZ14-AZ13</f>
        <v>7704169</v>
      </c>
      <c r="BA17" s="25">
        <f>+BA14-BA13</f>
        <v>47275709</v>
      </c>
      <c r="BB17" s="25">
        <f>+BB14-BB13</f>
        <v>-1894432</v>
      </c>
      <c r="BC17" s="9">
        <f>+BC14-BC13</f>
        <v>-37356825</v>
      </c>
    </row>
    <row r="18" spans="1:55" ht="13.5" x14ac:dyDescent="0.25">
      <c r="A18" s="14" t="s">
        <v>13</v>
      </c>
      <c r="B18" s="25">
        <f>+B15-B13</f>
        <v>-22097951911</v>
      </c>
      <c r="C18" s="25">
        <f>+C15-C13</f>
        <v>-88280133</v>
      </c>
      <c r="D18" s="25">
        <f>+D15-D13</f>
        <v>-82323583</v>
      </c>
      <c r="E18" s="25">
        <f>+E15-E13</f>
        <v>-99570508</v>
      </c>
      <c r="F18" s="25">
        <f>+F15-F13</f>
        <v>-383706491</v>
      </c>
      <c r="G18" s="25">
        <f>+G15-G13</f>
        <v>-638346310</v>
      </c>
      <c r="H18" s="25">
        <f>+H15-H13</f>
        <v>-163292470</v>
      </c>
      <c r="I18" s="25">
        <f>+I15-I13</f>
        <v>-205516693</v>
      </c>
      <c r="J18" s="25">
        <f>+J15-J13</f>
        <v>-74772202</v>
      </c>
      <c r="K18" s="25">
        <f>+K15-K13</f>
        <v>-25064752</v>
      </c>
      <c r="L18" s="25">
        <f>+L15-L13</f>
        <v>-3605921330</v>
      </c>
      <c r="M18" s="25">
        <f>+M15-M13</f>
        <v>-43621738</v>
      </c>
      <c r="N18" s="25">
        <f>+N15-N13</f>
        <v>-53513094</v>
      </c>
      <c r="O18" s="25">
        <f>+O15-O13</f>
        <v>-544990042</v>
      </c>
      <c r="P18" s="25">
        <f>+P15-P13</f>
        <v>-73218999</v>
      </c>
      <c r="Q18" s="25">
        <f>+Q15-Q13</f>
        <v>-302010634</v>
      </c>
      <c r="R18" s="25">
        <f>+R15-R13</f>
        <v>-479045072</v>
      </c>
      <c r="S18" s="25">
        <f>+S15-S13</f>
        <v>-394915951</v>
      </c>
      <c r="T18" s="25">
        <f>+T15-T13</f>
        <v>-176808278</v>
      </c>
      <c r="U18" s="25">
        <f>+U15-U13</f>
        <v>-118088441</v>
      </c>
      <c r="V18" s="25">
        <f>+V15-V13</f>
        <v>-52752235</v>
      </c>
      <c r="W18" s="25">
        <f>+W15-W13</f>
        <v>-117872684</v>
      </c>
      <c r="X18" s="25">
        <f>+X15-X13</f>
        <v>-239904016</v>
      </c>
      <c r="Y18" s="25">
        <f>+Y15-Y13</f>
        <v>-641395268</v>
      </c>
      <c r="Z18" s="25">
        <f>+Z15-Z13</f>
        <v>-68502221</v>
      </c>
      <c r="AA18" s="25">
        <f>+AA15-AA13</f>
        <v>-48496024</v>
      </c>
      <c r="AB18" s="25">
        <f>+AB15-AB13</f>
        <v>-148512166</v>
      </c>
      <c r="AC18" s="25">
        <f>+AC15-AC13</f>
        <v>-77488291</v>
      </c>
      <c r="AD18" s="25">
        <f>+AD15-AD13</f>
        <v>-138722756</v>
      </c>
      <c r="AE18" s="25">
        <f>+AE15-AE13</f>
        <v>-214185513</v>
      </c>
      <c r="AF18" s="25">
        <f>+AF15-AF13</f>
        <v>-85085357</v>
      </c>
      <c r="AG18" s="25">
        <f>+AG15-AG13</f>
        <v>-131768731</v>
      </c>
      <c r="AH18" s="25">
        <f>+AH15-AH13</f>
        <v>-415973001</v>
      </c>
      <c r="AI18" s="25">
        <f>+AI15-AI13</f>
        <v>-108117817</v>
      </c>
      <c r="AJ18" s="25">
        <f>+AJ15-AJ13</f>
        <v>-89150045</v>
      </c>
      <c r="AK18" s="25">
        <f>+AK15-AK13</f>
        <v>-122804971</v>
      </c>
      <c r="AL18" s="25">
        <f>+AL15-AL13</f>
        <v>-76653709</v>
      </c>
      <c r="AM18" s="25">
        <f>+AM15-AM13</f>
        <v>-413150737</v>
      </c>
      <c r="AN18" s="25">
        <f>+AN15-AN13</f>
        <v>-62185803</v>
      </c>
      <c r="AO18" s="25">
        <f>+AO15-AO13</f>
        <v>-1577173891</v>
      </c>
      <c r="AP18" s="25">
        <f>+AP15-AP13</f>
        <v>-226335841</v>
      </c>
      <c r="AQ18" s="25">
        <f>+AQ15-AQ13</f>
        <v>-138936563</v>
      </c>
      <c r="AR18" s="25">
        <f>+AR15-AR13</f>
        <v>-102130336</v>
      </c>
      <c r="AS18" s="25">
        <f>+AS15-AS13</f>
        <v>-384534223</v>
      </c>
      <c r="AT18" s="25">
        <f>+AT15-AT13</f>
        <v>-134652606</v>
      </c>
      <c r="AU18" s="25">
        <f>+AU15-AU13</f>
        <v>-1017450240</v>
      </c>
      <c r="AV18" s="25">
        <f>+AV15-AV13</f>
        <v>-96474344</v>
      </c>
      <c r="AW18" s="25">
        <f>+AW15-AW13</f>
        <v>-39266249</v>
      </c>
      <c r="AX18" s="25">
        <f>+AX15-AX13</f>
        <v>-543275694</v>
      </c>
      <c r="AY18" s="25">
        <f>+AY15-AY13</f>
        <v>-125275302</v>
      </c>
      <c r="AZ18" s="25">
        <f>+AZ15-AZ13</f>
        <v>-68456675</v>
      </c>
      <c r="BA18" s="25">
        <f>+BA15-BA13</f>
        <v>-142800029</v>
      </c>
      <c r="BB18" s="25">
        <f>+BB15-BB13</f>
        <v>-126168348</v>
      </c>
      <c r="BC18" s="9">
        <f>+BC15-BC13</f>
        <v>-288252366</v>
      </c>
    </row>
    <row r="19" spans="1:55" ht="13.5" x14ac:dyDescent="0.25">
      <c r="A19" s="14" t="s">
        <v>14</v>
      </c>
      <c r="B19" s="25">
        <f>+B15-B14</f>
        <v>-22059593747</v>
      </c>
      <c r="C19" s="25">
        <f>+C15-C14</f>
        <v>-108638317</v>
      </c>
      <c r="D19" s="25">
        <f>+D15-D14</f>
        <v>-148268803</v>
      </c>
      <c r="E19" s="25">
        <f>+E15-E14</f>
        <v>-96360650</v>
      </c>
      <c r="F19" s="25">
        <f>+F15-F14</f>
        <v>-401639573</v>
      </c>
      <c r="G19" s="25">
        <f>+G15-G14</f>
        <v>-524957803</v>
      </c>
      <c r="H19" s="25">
        <f>+H15-H14</f>
        <v>-174572209</v>
      </c>
      <c r="I19" s="25">
        <f>+I15-I14</f>
        <v>-212989353</v>
      </c>
      <c r="J19" s="25">
        <f>+J15-J14</f>
        <v>-74060880</v>
      </c>
      <c r="K19" s="25">
        <f>+K15-K14</f>
        <v>-26442141</v>
      </c>
      <c r="L19" s="25">
        <f>+L15-L14</f>
        <v>-3605921330</v>
      </c>
      <c r="M19" s="25">
        <f>+M15-M14</f>
        <v>-59571182</v>
      </c>
      <c r="N19" s="25">
        <f>+N15-N14</f>
        <v>-53416275</v>
      </c>
      <c r="O19" s="25">
        <f>+O15-O14</f>
        <v>-603955579</v>
      </c>
      <c r="P19" s="25">
        <f>+P15-P14</f>
        <v>-77353923</v>
      </c>
      <c r="Q19" s="25">
        <f>+Q15-Q14</f>
        <v>-266693811</v>
      </c>
      <c r="R19" s="25">
        <f>+R15-R14</f>
        <v>-498253858</v>
      </c>
      <c r="S19" s="25">
        <f>+S15-S14</f>
        <v>-310311304</v>
      </c>
      <c r="T19" s="25">
        <f>+T15-T14</f>
        <v>-172507086</v>
      </c>
      <c r="U19" s="25">
        <f>+U15-U14</f>
        <v>-133462908</v>
      </c>
      <c r="V19" s="25">
        <f>+V15-V14</f>
        <v>-50459822</v>
      </c>
      <c r="W19" s="25">
        <f>+W15-W14</f>
        <v>-128632720</v>
      </c>
      <c r="X19" s="25">
        <f>+X15-X14</f>
        <v>-266972889</v>
      </c>
      <c r="Y19" s="25">
        <f>+Y15-Y14</f>
        <v>-922276668</v>
      </c>
      <c r="Z19" s="25">
        <f>+Z15-Z14</f>
        <v>-61397750</v>
      </c>
      <c r="AA19" s="25">
        <f>+AA15-AA14</f>
        <v>-53215499</v>
      </c>
      <c r="AB19" s="25">
        <f>+AB15-AB14</f>
        <v>-274469649</v>
      </c>
      <c r="AC19" s="25">
        <f>+AC15-AC14</f>
        <v>-90354801</v>
      </c>
      <c r="AD19" s="25">
        <f>+AD15-AD14</f>
        <v>-124541947</v>
      </c>
      <c r="AE19" s="25">
        <f>+AE15-AE14</f>
        <v>-292704703</v>
      </c>
      <c r="AF19" s="25">
        <f>+AF15-AF14</f>
        <v>-85200355</v>
      </c>
      <c r="AG19" s="25">
        <f>+AG15-AG14</f>
        <v>-131967394</v>
      </c>
      <c r="AH19" s="25">
        <f>+AH15-AH14</f>
        <v>-427984445</v>
      </c>
      <c r="AI19" s="25">
        <f>+AI15-AI14</f>
        <v>-121293240</v>
      </c>
      <c r="AJ19" s="25">
        <f>+AJ15-AJ14</f>
        <v>-111158934</v>
      </c>
      <c r="AK19" s="25">
        <f>+AK15-AK14</f>
        <v>-145222473</v>
      </c>
      <c r="AL19" s="25">
        <f>+AL15-AL14</f>
        <v>-80740709</v>
      </c>
      <c r="AM19" s="25">
        <f>+AM15-AM14</f>
        <v>-418022080</v>
      </c>
      <c r="AN19" s="25">
        <f>+AN15-AN14</f>
        <v>-73813308</v>
      </c>
      <c r="AO19" s="25">
        <f>+AO15-AO14</f>
        <v>-1988520891</v>
      </c>
      <c r="AP19" s="25">
        <f>+AP15-AP14</f>
        <v>-170350237</v>
      </c>
      <c r="AQ19" s="25">
        <f>+AQ15-AQ14</f>
        <v>-140988626</v>
      </c>
      <c r="AR19" s="25">
        <f>+AR15-AR14</f>
        <v>-99141336</v>
      </c>
      <c r="AS19" s="25">
        <f>+AS15-AS14</f>
        <v>-370563560</v>
      </c>
      <c r="AT19" s="25">
        <f>+AT15-AT14</f>
        <v>-158841230</v>
      </c>
      <c r="AU19" s="25">
        <f>+AU15-AU14</f>
        <v>-952595267</v>
      </c>
      <c r="AV19" s="25">
        <f>+AV15-AV14</f>
        <v>-95591801</v>
      </c>
      <c r="AW19" s="25">
        <f>+AW15-AW14</f>
        <v>-46533111</v>
      </c>
      <c r="AX19" s="25">
        <f>+AX15-AX14</f>
        <v>-618500601</v>
      </c>
      <c r="AY19" s="25">
        <f>+AY15-AY14</f>
        <v>-176325763</v>
      </c>
      <c r="AZ19" s="25">
        <f>+AZ15-AZ14</f>
        <v>-76160844</v>
      </c>
      <c r="BA19" s="25">
        <f>+BA15-BA14</f>
        <v>-190075738</v>
      </c>
      <c r="BB19" s="25">
        <f>+BB15-BB14</f>
        <v>-124273916</v>
      </c>
      <c r="BC19" s="9">
        <f>+BC15-BC14</f>
        <v>-250895541</v>
      </c>
    </row>
    <row r="20" spans="1:55" ht="13.5" x14ac:dyDescent="0.25">
      <c r="A20" s="14" t="s">
        <v>15</v>
      </c>
      <c r="B20" s="24">
        <f>IF(B13=0,0,B15*100/B13)</f>
        <v>54.882202977157505</v>
      </c>
      <c r="C20" s="24">
        <f>IF(C13=0,0,C15*100/C13)</f>
        <v>74.386922107468962</v>
      </c>
      <c r="D20" s="24">
        <f>IF(D13=0,0,D15*100/D13)</f>
        <v>67.338235706852856</v>
      </c>
      <c r="E20" s="24">
        <f>IF(E13=0,0,E15*100/E13)</f>
        <v>60.355040402076916</v>
      </c>
      <c r="F20" s="24">
        <f>IF(F13=0,0,F15*100/F13)</f>
        <v>70.162425712539857</v>
      </c>
      <c r="G20" s="24">
        <f>IF(G13=0,0,G15*100/G13)</f>
        <v>58.466774434412415</v>
      </c>
      <c r="H20" s="24">
        <f>IF(H13=0,0,H15*100/H13)</f>
        <v>25.165072473247363</v>
      </c>
      <c r="I20" s="24">
        <f>IF(I13=0,0,I15*100/I13)</f>
        <v>60.337987960455784</v>
      </c>
      <c r="J20" s="24">
        <f>IF(J13=0,0,J15*100/J13)</f>
        <v>58.79014038750104</v>
      </c>
      <c r="K20" s="24">
        <f>IF(K13=0,0,K15*100/K13)</f>
        <v>68.264164290570434</v>
      </c>
      <c r="L20" s="24">
        <f>IF(L13=0,0,L15*100/L13)</f>
        <v>48.447922370569174</v>
      </c>
      <c r="M20" s="24">
        <f>IF(M13=0,0,M15*100/M13)</f>
        <v>69.347194763804396</v>
      </c>
      <c r="N20" s="24">
        <f>IF(N13=0,0,N15*100/N13)</f>
        <v>64.758858502228364</v>
      </c>
      <c r="O20" s="24">
        <f>IF(O13=0,0,O15*100/O13)</f>
        <v>54.141173629892627</v>
      </c>
      <c r="P20" s="24">
        <f>IF(P13=0,0,P15*100/P13)</f>
        <v>67.64084837026553</v>
      </c>
      <c r="Q20" s="24">
        <f>IF(Q13=0,0,Q15*100/Q13)</f>
        <v>57.936312027567858</v>
      </c>
      <c r="R20" s="24">
        <f>IF(R13=0,0,R15*100/R13)</f>
        <v>59.409202864599422</v>
      </c>
      <c r="S20" s="24">
        <f>IF(S13=0,0,S15*100/S13)</f>
        <v>66.632087871101589</v>
      </c>
      <c r="T20" s="24">
        <f>IF(T13=0,0,T15*100/T13)</f>
        <v>57.160104758508119</v>
      </c>
      <c r="U20" s="24">
        <f>IF(U13=0,0,U15*100/U13)</f>
        <v>64.159387302874222</v>
      </c>
      <c r="V20" s="24">
        <f>IF(V13=0,0,V15*100/V13)</f>
        <v>83.020147728756115</v>
      </c>
      <c r="W20" s="24">
        <f>IF(W13=0,0,W15*100/W13)</f>
        <v>66.443386227007053</v>
      </c>
      <c r="X20" s="24">
        <f>IF(X13=0,0,X15*100/X13)</f>
        <v>70.355903169286179</v>
      </c>
      <c r="Y20" s="24">
        <f>IF(Y13=0,0,Y15*100/Y13)</f>
        <v>71.905378579305918</v>
      </c>
      <c r="Z20" s="24">
        <f>IF(Z13=0,0,Z15*100/Z13)</f>
        <v>45.558415690315663</v>
      </c>
      <c r="AA20" s="24">
        <f>IF(AA13=0,0,AA15*100/AA13)</f>
        <v>77.367696280570613</v>
      </c>
      <c r="AB20" s="24">
        <f>IF(AB13=0,0,AB15*100/AB13)</f>
        <v>56.573196370001426</v>
      </c>
      <c r="AC20" s="24">
        <f>IF(AC13=0,0,AC15*100/AC13)</f>
        <v>64.236782019565069</v>
      </c>
      <c r="AD20" s="24">
        <f>IF(AD13=0,0,AD15*100/AD13)</f>
        <v>61.977542390586841</v>
      </c>
      <c r="AE20" s="24">
        <f>IF(AE13=0,0,AE15*100/AE13)</f>
        <v>67.490640541629077</v>
      </c>
      <c r="AF20" s="24">
        <f>IF(AF13=0,0,AF15*100/AF13)</f>
        <v>68.091384167220895</v>
      </c>
      <c r="AG20" s="24">
        <f>IF(AG13=0,0,AG15*100/AG13)</f>
        <v>70.309988114507604</v>
      </c>
      <c r="AH20" s="24">
        <f>IF(AH13=0,0,AH15*100/AH13)</f>
        <v>64.840983819175435</v>
      </c>
      <c r="AI20" s="24">
        <f>IF(AI13=0,0,AI15*100/AI13)</f>
        <v>60.741707031956551</v>
      </c>
      <c r="AJ20" s="24">
        <f>IF(AJ13=0,0,AJ15*100/AJ13)</f>
        <v>73.120883415624789</v>
      </c>
      <c r="AK20" s="24">
        <f>IF(AK13=0,0,AK15*100/AK13)</f>
        <v>65.255025401084922</v>
      </c>
      <c r="AL20" s="24">
        <f>IF(AL13=0,0,AL15*100/AL13)</f>
        <v>65.99720495023206</v>
      </c>
      <c r="AM20" s="24">
        <f>IF(AM13=0,0,AM15*100/AM13)</f>
        <v>51.61466221829658</v>
      </c>
      <c r="AN20" s="24">
        <f>IF(AN13=0,0,AN15*100/AN13)</f>
        <v>71.651307239196655</v>
      </c>
      <c r="AO20" s="24">
        <f>IF(AO13=0,0,AO15*100/AO13)</f>
        <v>65.666996549336716</v>
      </c>
      <c r="AP20" s="24">
        <f>IF(AP13=0,0,AP15*100/AP13)</f>
        <v>59.408468363303591</v>
      </c>
      <c r="AQ20" s="24">
        <f>IF(AQ13=0,0,AQ15*100/AQ13)</f>
        <v>36.779765431565536</v>
      </c>
      <c r="AR20" s="24">
        <f>IF(AR13=0,0,AR15*100/AR13)</f>
        <v>57.071139021294123</v>
      </c>
      <c r="AS20" s="24">
        <f>IF(AS13=0,0,AS15*100/AS13)</f>
        <v>62.715011861897736</v>
      </c>
      <c r="AT20" s="24">
        <f>IF(AT13=0,0,AT15*100/AT13)</f>
        <v>64.850342232006795</v>
      </c>
      <c r="AU20" s="24">
        <f>IF(AU13=0,0,AU15*100/AU13)</f>
        <v>57.272508937454539</v>
      </c>
      <c r="AV20" s="24">
        <f>IF(AV13=0,0,AV15*100/AV13)</f>
        <v>65.888024368806413</v>
      </c>
      <c r="AW20" s="24">
        <f>IF(AW13=0,0,AW15*100/AW13)</f>
        <v>76.269567375067098</v>
      </c>
      <c r="AX20" s="24">
        <f>IF(AX13=0,0,AX15*100/AX13)</f>
        <v>58.717417754560962</v>
      </c>
      <c r="AY20" s="24">
        <f>IF(AY13=0,0,AY15*100/AY13)</f>
        <v>74.114481321639516</v>
      </c>
      <c r="AZ20" s="24">
        <f>IF(AZ13=0,0,AZ15*100/AZ13)</f>
        <v>67.824634386596003</v>
      </c>
      <c r="BA20" s="24">
        <f>IF(BA13=0,0,BA15*100/BA13)</f>
        <v>60.618841412340984</v>
      </c>
      <c r="BB20" s="24">
        <f>IF(BB13=0,0,BB15*100/BB13)</f>
        <v>57.601875144715279</v>
      </c>
      <c r="BC20" s="11">
        <f>IF(BC13=0,0,BC15*100/BC13)</f>
        <v>64.437052626729169</v>
      </c>
    </row>
    <row r="21" spans="1:55" ht="13.5" x14ac:dyDescent="0.25">
      <c r="A21" s="14" t="s">
        <v>16</v>
      </c>
      <c r="B21" s="24">
        <f>IF(B14=0,0,B15*100/B14)</f>
        <v>54.925218525858966</v>
      </c>
      <c r="C21" s="24">
        <f>IF(C14=0,0,C15*100/C14)</f>
        <v>70.238228372635575</v>
      </c>
      <c r="D21" s="24">
        <f>IF(D14=0,0,D15*100/D14)</f>
        <v>53.373712563029564</v>
      </c>
      <c r="E21" s="24">
        <f>IF(E14=0,0,E15*100/E14)</f>
        <v>61.136385397912434</v>
      </c>
      <c r="F21" s="24">
        <f>IF(F14=0,0,F15*100/F14)</f>
        <v>69.19746531896952</v>
      </c>
      <c r="G21" s="24">
        <f>IF(G14=0,0,G15*100/G14)</f>
        <v>63.123717320915638</v>
      </c>
      <c r="H21" s="24">
        <f>IF(H14=0,0,H15*100/H14)</f>
        <v>23.928139500143388</v>
      </c>
      <c r="I21" s="24">
        <f>IF(I14=0,0,I15*100/I14)</f>
        <v>59.48020908207139</v>
      </c>
      <c r="J21" s="24">
        <f>IF(J14=0,0,J15*100/J14)</f>
        <v>59.02152668905218</v>
      </c>
      <c r="K21" s="24">
        <f>IF(K14=0,0,K15*100/K14)</f>
        <v>67.094053012912767</v>
      </c>
      <c r="L21" s="24">
        <f>IF(L14=0,0,L15*100/L14)</f>
        <v>48.447922370569174</v>
      </c>
      <c r="M21" s="24">
        <f>IF(M14=0,0,M15*100/M14)</f>
        <v>62.35832062322617</v>
      </c>
      <c r="N21" s="24">
        <f>IF(N14=0,0,N15*100/N14)</f>
        <v>64.800175302343064</v>
      </c>
      <c r="O21" s="24">
        <f>IF(O14=0,0,O15*100/O14)</f>
        <v>51.581825662539032</v>
      </c>
      <c r="P21" s="24">
        <f>IF(P14=0,0,P15*100/P14)</f>
        <v>66.426942162249347</v>
      </c>
      <c r="Q21" s="24">
        <f>IF(Q14=0,0,Q15*100/Q14)</f>
        <v>60.93356448621747</v>
      </c>
      <c r="R21" s="24">
        <f>IF(R14=0,0,R15*100/R14)</f>
        <v>58.457737196750813</v>
      </c>
      <c r="S21" s="24">
        <f>IF(S14=0,0,S15*100/S14)</f>
        <v>71.762040495080299</v>
      </c>
      <c r="T21" s="24">
        <f>IF(T14=0,0,T15*100/T14)</f>
        <v>57.762078360035616</v>
      </c>
      <c r="U21" s="24">
        <f>IF(U14=0,0,U15*100/U14)</f>
        <v>61.299021061132322</v>
      </c>
      <c r="V21" s="24">
        <f>IF(V14=0,0,V15*100/V14)</f>
        <v>83.637290806759381</v>
      </c>
      <c r="W21" s="24">
        <f>IF(W14=0,0,W15*100/W14)</f>
        <v>64.468569863439527</v>
      </c>
      <c r="X21" s="24">
        <f>IF(X14=0,0,X15*100/X14)</f>
        <v>68.078799676280426</v>
      </c>
      <c r="Y21" s="24">
        <f>IF(Y14=0,0,Y15*100/Y14)</f>
        <v>64.027860574903698</v>
      </c>
      <c r="Z21" s="24">
        <f>IF(Z14=0,0,Z15*100/Z14)</f>
        <v>48.284674995806398</v>
      </c>
      <c r="AA21" s="24">
        <f>IF(AA14=0,0,AA15*100/AA14)</f>
        <v>75.700393570936498</v>
      </c>
      <c r="AB21" s="24">
        <f>IF(AB14=0,0,AB15*100/AB14)</f>
        <v>41.345145192877176</v>
      </c>
      <c r="AC21" s="24">
        <f>IF(AC14=0,0,AC15*100/AC14)</f>
        <v>60.636039272541424</v>
      </c>
      <c r="AD21" s="24">
        <f>IF(AD14=0,0,AD15*100/AD14)</f>
        <v>64.483910464853224</v>
      </c>
      <c r="AE21" s="24">
        <f>IF(AE14=0,0,AE15*100/AE14)</f>
        <v>60.30378815310533</v>
      </c>
      <c r="AF21" s="24">
        <f>IF(AF14=0,0,AF15*100/AF14)</f>
        <v>68.062031448384403</v>
      </c>
      <c r="AG21" s="24">
        <f>IF(AG14=0,0,AG15*100/AG14)</f>
        <v>70.278529639624011</v>
      </c>
      <c r="AH21" s="24">
        <f>IF(AH14=0,0,AH15*100/AH14)</f>
        <v>64.18931115088445</v>
      </c>
      <c r="AI21" s="24">
        <f>IF(AI14=0,0,AI15*100/AI14)</f>
        <v>57.968448319418897</v>
      </c>
      <c r="AJ21" s="24">
        <f>IF(AJ14=0,0,AJ15*100/AJ14)</f>
        <v>68.570687972890951</v>
      </c>
      <c r="AK21" s="24">
        <f>IF(AK14=0,0,AK15*100/AK14)</f>
        <v>61.363048990010796</v>
      </c>
      <c r="AL21" s="24">
        <f>IF(AL14=0,0,AL15*100/AL14)</f>
        <v>64.822013564946403</v>
      </c>
      <c r="AM21" s="24">
        <f>IF(AM14=0,0,AM15*100/AM14)</f>
        <v>51.321872079612156</v>
      </c>
      <c r="AN21" s="24">
        <f>IF(AN14=0,0,AN15*100/AN14)</f>
        <v>68.044512462438774</v>
      </c>
      <c r="AO21" s="24">
        <f>IF(AO14=0,0,AO15*100/AO14)</f>
        <v>60.270118578014852</v>
      </c>
      <c r="AP21" s="24">
        <f>IF(AP14=0,0,AP15*100/AP14)</f>
        <v>66.039180105809294</v>
      </c>
      <c r="AQ21" s="24">
        <f>IF(AQ14=0,0,AQ15*100/AQ14)</f>
        <v>36.439511782709644</v>
      </c>
      <c r="AR21" s="24">
        <f>IF(AR14=0,0,AR15*100/AR14)</f>
        <v>57.797291809447593</v>
      </c>
      <c r="AS21" s="24">
        <f>IF(AS14=0,0,AS15*100/AS14)</f>
        <v>63.576225239298097</v>
      </c>
      <c r="AT21" s="24">
        <f>IF(AT14=0,0,AT15*100/AT14)</f>
        <v>60.998765558122372</v>
      </c>
      <c r="AU21" s="24">
        <f>IF(AU14=0,0,AU15*100/AU14)</f>
        <v>58.876035106585149</v>
      </c>
      <c r="AV21" s="24">
        <f>IF(AV14=0,0,AV15*100/AV14)</f>
        <v>66.094274747518213</v>
      </c>
      <c r="AW21" s="24">
        <f>IF(AW14=0,0,AW15*100/AW14)</f>
        <v>73.060946203046882</v>
      </c>
      <c r="AX21" s="24">
        <f>IF(AX14=0,0,AX15*100/AX14)</f>
        <v>55.542491817522702</v>
      </c>
      <c r="AY21" s="24">
        <f>IF(AY14=0,0,AY15*100/AY14)</f>
        <v>67.042497390966787</v>
      </c>
      <c r="AZ21" s="24">
        <f>IF(AZ14=0,0,AZ15*100/AZ14)</f>
        <v>65.454499848524918</v>
      </c>
      <c r="BA21" s="24">
        <f>IF(BA14=0,0,BA15*100/BA14)</f>
        <v>53.62713989943353</v>
      </c>
      <c r="BB21" s="24">
        <f>IF(BB14=0,0,BB15*100/BB14)</f>
        <v>57.970925380275638</v>
      </c>
      <c r="BC21" s="11">
        <f>IF(BC14=0,0,BC15*100/BC14)</f>
        <v>67.55036369737013</v>
      </c>
    </row>
    <row r="22" spans="1:55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7"/>
    </row>
    <row r="23" spans="1:55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7"/>
    </row>
    <row r="24" spans="1:55" ht="13.5" x14ac:dyDescent="0.25">
      <c r="A24" s="14" t="s">
        <v>9</v>
      </c>
      <c r="B24" s="22">
        <v>48786168110</v>
      </c>
      <c r="C24" s="22">
        <v>364945580</v>
      </c>
      <c r="D24" s="22">
        <v>297062823</v>
      </c>
      <c r="E24" s="22">
        <v>283604595</v>
      </c>
      <c r="F24" s="22">
        <v>1278156638</v>
      </c>
      <c r="G24" s="22">
        <v>1682904268</v>
      </c>
      <c r="H24" s="22">
        <v>217204000</v>
      </c>
      <c r="I24" s="22">
        <v>517304818</v>
      </c>
      <c r="J24" s="22">
        <v>180594163</v>
      </c>
      <c r="K24" s="22">
        <v>89224607</v>
      </c>
      <c r="L24" s="22">
        <v>6694715589</v>
      </c>
      <c r="M24" s="22">
        <v>174523464</v>
      </c>
      <c r="N24" s="22">
        <v>177049268</v>
      </c>
      <c r="O24" s="22">
        <v>1045474166</v>
      </c>
      <c r="P24" s="22">
        <v>246684243</v>
      </c>
      <c r="Q24" s="22">
        <v>666290389</v>
      </c>
      <c r="R24" s="22">
        <v>1292294652</v>
      </c>
      <c r="S24" s="22">
        <v>1173365616</v>
      </c>
      <c r="T24" s="22">
        <v>408178205</v>
      </c>
      <c r="U24" s="22">
        <v>326267313</v>
      </c>
      <c r="V24" s="22">
        <v>329828542</v>
      </c>
      <c r="W24" s="22">
        <v>381772602</v>
      </c>
      <c r="X24" s="22">
        <v>862887348</v>
      </c>
      <c r="Y24" s="22">
        <v>2557761446</v>
      </c>
      <c r="Z24" s="22">
        <v>120483192</v>
      </c>
      <c r="AA24" s="22">
        <v>224139779</v>
      </c>
      <c r="AB24" s="22">
        <v>363213297</v>
      </c>
      <c r="AC24" s="22">
        <v>211445989</v>
      </c>
      <c r="AD24" s="22">
        <v>334376176</v>
      </c>
      <c r="AE24" s="22">
        <v>658461825</v>
      </c>
      <c r="AF24" s="22">
        <v>263425398</v>
      </c>
      <c r="AG24" s="22">
        <v>459240002</v>
      </c>
      <c r="AH24" s="22">
        <v>1176900000</v>
      </c>
      <c r="AI24" s="22">
        <v>263491152</v>
      </c>
      <c r="AJ24" s="22">
        <v>324400003</v>
      </c>
      <c r="AK24" s="22">
        <v>323991016</v>
      </c>
      <c r="AL24" s="22">
        <v>240948334</v>
      </c>
      <c r="AM24" s="22">
        <v>828936959</v>
      </c>
      <c r="AN24" s="22">
        <v>220753254</v>
      </c>
      <c r="AO24" s="22">
        <v>4744209200</v>
      </c>
      <c r="AP24" s="22">
        <v>597578004</v>
      </c>
      <c r="AQ24" s="22">
        <v>212018014</v>
      </c>
      <c r="AR24" s="22">
        <v>237638040</v>
      </c>
      <c r="AS24" s="22">
        <v>1150215683</v>
      </c>
      <c r="AT24" s="22">
        <v>397382848</v>
      </c>
      <c r="AU24" s="22">
        <v>2397661319</v>
      </c>
      <c r="AV24" s="22">
        <v>282737530</v>
      </c>
      <c r="AW24" s="22">
        <v>176917505</v>
      </c>
      <c r="AX24" s="22">
        <v>1301943055</v>
      </c>
      <c r="AY24" s="22">
        <v>507055591</v>
      </c>
      <c r="AZ24" s="22">
        <v>231552396</v>
      </c>
      <c r="BA24" s="22">
        <v>456104697</v>
      </c>
      <c r="BB24" s="22">
        <v>332027233</v>
      </c>
      <c r="BC24" s="10">
        <v>884877546</v>
      </c>
    </row>
    <row r="25" spans="1:55" ht="13.5" x14ac:dyDescent="0.25">
      <c r="A25" s="14" t="s">
        <v>10</v>
      </c>
      <c r="B25" s="22">
        <v>48881712459</v>
      </c>
      <c r="C25" s="22">
        <v>420909684</v>
      </c>
      <c r="D25" s="22">
        <v>375200897</v>
      </c>
      <c r="E25" s="22">
        <v>282072609</v>
      </c>
      <c r="F25" s="22">
        <v>1303883866</v>
      </c>
      <c r="G25" s="22">
        <v>1593175501</v>
      </c>
      <c r="H25" s="22">
        <v>228430239</v>
      </c>
      <c r="I25" s="22">
        <v>525469574</v>
      </c>
      <c r="J25" s="22">
        <v>204525477</v>
      </c>
      <c r="K25" s="22">
        <v>88615130</v>
      </c>
      <c r="L25" s="22">
        <v>6694715589</v>
      </c>
      <c r="M25" s="22">
        <v>197961236</v>
      </c>
      <c r="N25" s="22">
        <v>175876469</v>
      </c>
      <c r="O25" s="22">
        <v>1069519126</v>
      </c>
      <c r="P25" s="22">
        <v>267104530</v>
      </c>
      <c r="Q25" s="22">
        <v>638679643</v>
      </c>
      <c r="R25" s="22">
        <v>1263791838</v>
      </c>
      <c r="S25" s="22">
        <v>1310705365</v>
      </c>
      <c r="T25" s="22">
        <v>405395898</v>
      </c>
      <c r="U25" s="22">
        <v>381604411</v>
      </c>
      <c r="V25" s="22">
        <v>325730776</v>
      </c>
      <c r="W25" s="22">
        <v>428165530</v>
      </c>
      <c r="X25" s="22">
        <v>889506833</v>
      </c>
      <c r="Y25" s="22">
        <v>2839616669</v>
      </c>
      <c r="Z25" s="22">
        <v>117657474</v>
      </c>
      <c r="AA25" s="22">
        <v>220600535</v>
      </c>
      <c r="AB25" s="22">
        <v>430091611</v>
      </c>
      <c r="AC25" s="22">
        <v>224629892</v>
      </c>
      <c r="AD25" s="22">
        <v>338172852</v>
      </c>
      <c r="AE25" s="22">
        <v>730579159</v>
      </c>
      <c r="AF25" s="22">
        <v>264589328</v>
      </c>
      <c r="AG25" s="22">
        <v>461054116</v>
      </c>
      <c r="AH25" s="22">
        <v>1187011444</v>
      </c>
      <c r="AI25" s="22">
        <v>275813641</v>
      </c>
      <c r="AJ25" s="22">
        <v>357783589</v>
      </c>
      <c r="AK25" s="22">
        <v>357443050</v>
      </c>
      <c r="AL25" s="22">
        <v>245345336</v>
      </c>
      <c r="AM25" s="22">
        <v>905839461</v>
      </c>
      <c r="AN25" s="22">
        <v>245119461</v>
      </c>
      <c r="AO25" s="22">
        <v>5155806351</v>
      </c>
      <c r="AP25" s="22">
        <v>553654560</v>
      </c>
      <c r="AQ25" s="22">
        <v>214424407</v>
      </c>
      <c r="AR25" s="22">
        <v>248120640</v>
      </c>
      <c r="AS25" s="22">
        <v>1228969119</v>
      </c>
      <c r="AT25" s="22">
        <v>419009120</v>
      </c>
      <c r="AU25" s="22">
        <v>2332806348</v>
      </c>
      <c r="AV25" s="22">
        <v>281855049</v>
      </c>
      <c r="AW25" s="22">
        <v>181494945</v>
      </c>
      <c r="AX25" s="22">
        <v>1387842085</v>
      </c>
      <c r="AY25" s="22">
        <v>568553368</v>
      </c>
      <c r="AZ25" s="22">
        <v>239938929</v>
      </c>
      <c r="BA25" s="22">
        <v>450934042</v>
      </c>
      <c r="BB25" s="22">
        <v>329584125</v>
      </c>
      <c r="BC25" s="10">
        <v>893798094</v>
      </c>
    </row>
    <row r="26" spans="1:55" ht="13.5" x14ac:dyDescent="0.25">
      <c r="A26" s="14" t="s">
        <v>11</v>
      </c>
      <c r="B26" s="22">
        <v>26247073161</v>
      </c>
      <c r="C26" s="22">
        <v>225044629</v>
      </c>
      <c r="D26" s="22">
        <v>158296532</v>
      </c>
      <c r="E26" s="22">
        <v>138664748</v>
      </c>
      <c r="F26" s="22">
        <v>775691753</v>
      </c>
      <c r="G26" s="22">
        <v>967083153</v>
      </c>
      <c r="H26" s="22">
        <v>121526908</v>
      </c>
      <c r="I26" s="22">
        <v>322840830</v>
      </c>
      <c r="J26" s="22">
        <v>134370957</v>
      </c>
      <c r="K26" s="22">
        <v>52179139</v>
      </c>
      <c r="L26" s="22">
        <v>3499244796</v>
      </c>
      <c r="M26" s="22">
        <v>122676028</v>
      </c>
      <c r="N26" s="22">
        <v>93939162</v>
      </c>
      <c r="O26" s="22">
        <v>403261919</v>
      </c>
      <c r="P26" s="22">
        <v>137197088</v>
      </c>
      <c r="Q26" s="22">
        <v>328947955</v>
      </c>
      <c r="R26" s="22">
        <v>514752888</v>
      </c>
      <c r="S26" s="22">
        <v>662693031</v>
      </c>
      <c r="T26" s="22">
        <v>104094900</v>
      </c>
      <c r="U26" s="22">
        <v>87681602</v>
      </c>
      <c r="V26" s="22">
        <v>156379529</v>
      </c>
      <c r="W26" s="22">
        <v>242402234</v>
      </c>
      <c r="X26" s="22">
        <v>612035065</v>
      </c>
      <c r="Y26" s="22">
        <v>1561348639</v>
      </c>
      <c r="Z26" s="22">
        <v>36094642</v>
      </c>
      <c r="AA26" s="22">
        <v>135779177</v>
      </c>
      <c r="AB26" s="22">
        <v>154522385</v>
      </c>
      <c r="AC26" s="22">
        <v>133389912</v>
      </c>
      <c r="AD26" s="22">
        <v>191010060</v>
      </c>
      <c r="AE26" s="22">
        <v>392777214</v>
      </c>
      <c r="AF26" s="22">
        <v>184013620</v>
      </c>
      <c r="AG26" s="22">
        <v>319757226</v>
      </c>
      <c r="AH26" s="22">
        <v>819838971</v>
      </c>
      <c r="AI26" s="22">
        <v>169815598</v>
      </c>
      <c r="AJ26" s="22">
        <v>236686283</v>
      </c>
      <c r="AK26" s="22">
        <v>180604914</v>
      </c>
      <c r="AL26" s="22">
        <v>113026129</v>
      </c>
      <c r="AM26" s="22">
        <v>359342038</v>
      </c>
      <c r="AN26" s="22">
        <v>153773252</v>
      </c>
      <c r="AO26" s="22">
        <v>2917442037</v>
      </c>
      <c r="AP26" s="22">
        <v>320062100</v>
      </c>
      <c r="AQ26" s="22">
        <v>125810275</v>
      </c>
      <c r="AR26" s="22">
        <v>104846858</v>
      </c>
      <c r="AS26" s="22">
        <v>746057704</v>
      </c>
      <c r="AT26" s="22">
        <v>212773670</v>
      </c>
      <c r="AU26" s="22">
        <v>1312194283</v>
      </c>
      <c r="AV26" s="22">
        <v>153520548</v>
      </c>
      <c r="AW26" s="22">
        <v>99597290</v>
      </c>
      <c r="AX26" s="22">
        <v>529173387</v>
      </c>
      <c r="AY26" s="22">
        <v>322534611</v>
      </c>
      <c r="AZ26" s="22">
        <v>137291846</v>
      </c>
      <c r="BA26" s="22">
        <v>208054012</v>
      </c>
      <c r="BB26" s="22">
        <v>133754960</v>
      </c>
      <c r="BC26" s="10">
        <v>553281130</v>
      </c>
    </row>
    <row r="27" spans="1:55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7"/>
    </row>
    <row r="28" spans="1:55" ht="13.5" x14ac:dyDescent="0.25">
      <c r="A28" s="14" t="s">
        <v>18</v>
      </c>
      <c r="B28" s="25">
        <f>+B25-B24</f>
        <v>95544349</v>
      </c>
      <c r="C28" s="25">
        <f>+C25-C24</f>
        <v>55964104</v>
      </c>
      <c r="D28" s="25">
        <f>+D25-D24</f>
        <v>78138074</v>
      </c>
      <c r="E28" s="25">
        <f>+E25-E24</f>
        <v>-1531986</v>
      </c>
      <c r="F28" s="25">
        <f>+F25-F24</f>
        <v>25727228</v>
      </c>
      <c r="G28" s="25">
        <f>+G25-G24</f>
        <v>-89728767</v>
      </c>
      <c r="H28" s="25">
        <f>+H25-H24</f>
        <v>11226239</v>
      </c>
      <c r="I28" s="25">
        <f>+I25-I24</f>
        <v>8164756</v>
      </c>
      <c r="J28" s="25">
        <f>+J25-J24</f>
        <v>23931314</v>
      </c>
      <c r="K28" s="25">
        <f>+K25-K24</f>
        <v>-609477</v>
      </c>
      <c r="L28" s="25">
        <f>+L25-L24</f>
        <v>0</v>
      </c>
      <c r="M28" s="25">
        <f>+M25-M24</f>
        <v>23437772</v>
      </c>
      <c r="N28" s="25">
        <f>+N25-N24</f>
        <v>-1172799</v>
      </c>
      <c r="O28" s="25">
        <f>+O25-O24</f>
        <v>24044960</v>
      </c>
      <c r="P28" s="25">
        <f>+P25-P24</f>
        <v>20420287</v>
      </c>
      <c r="Q28" s="25">
        <f>+Q25-Q24</f>
        <v>-27610746</v>
      </c>
      <c r="R28" s="25">
        <f>+R25-R24</f>
        <v>-28502814</v>
      </c>
      <c r="S28" s="25">
        <f>+S25-S24</f>
        <v>137339749</v>
      </c>
      <c r="T28" s="25">
        <f>+T25-T24</f>
        <v>-2782307</v>
      </c>
      <c r="U28" s="25">
        <f>+U25-U24</f>
        <v>55337098</v>
      </c>
      <c r="V28" s="25">
        <f>+V25-V24</f>
        <v>-4097766</v>
      </c>
      <c r="W28" s="25">
        <f>+W25-W24</f>
        <v>46392928</v>
      </c>
      <c r="X28" s="25">
        <f>+X25-X24</f>
        <v>26619485</v>
      </c>
      <c r="Y28" s="25">
        <f>+Y25-Y24</f>
        <v>281855223</v>
      </c>
      <c r="Z28" s="25">
        <f>+Z25-Z24</f>
        <v>-2825718</v>
      </c>
      <c r="AA28" s="25">
        <f>+AA25-AA24</f>
        <v>-3539244</v>
      </c>
      <c r="AB28" s="25">
        <f>+AB25-AB24</f>
        <v>66878314</v>
      </c>
      <c r="AC28" s="25">
        <f>+AC25-AC24</f>
        <v>13183903</v>
      </c>
      <c r="AD28" s="25">
        <f>+AD25-AD24</f>
        <v>3796676</v>
      </c>
      <c r="AE28" s="25">
        <f>+AE25-AE24</f>
        <v>72117334</v>
      </c>
      <c r="AF28" s="25">
        <f>+AF25-AF24</f>
        <v>1163930</v>
      </c>
      <c r="AG28" s="25">
        <f>+AG25-AG24</f>
        <v>1814114</v>
      </c>
      <c r="AH28" s="25">
        <f>+AH25-AH24</f>
        <v>10111444</v>
      </c>
      <c r="AI28" s="25">
        <f>+AI25-AI24</f>
        <v>12322489</v>
      </c>
      <c r="AJ28" s="25">
        <f>+AJ25-AJ24</f>
        <v>33383586</v>
      </c>
      <c r="AK28" s="25">
        <f>+AK25-AK24</f>
        <v>33452034</v>
      </c>
      <c r="AL28" s="25">
        <f>+AL25-AL24</f>
        <v>4397002</v>
      </c>
      <c r="AM28" s="25">
        <f>+AM25-AM24</f>
        <v>76902502</v>
      </c>
      <c r="AN28" s="25">
        <f>+AN25-AN24</f>
        <v>24366207</v>
      </c>
      <c r="AO28" s="25">
        <f>+AO25-AO24</f>
        <v>411597151</v>
      </c>
      <c r="AP28" s="25">
        <f>+AP25-AP24</f>
        <v>-43923444</v>
      </c>
      <c r="AQ28" s="25">
        <f>+AQ25-AQ24</f>
        <v>2406393</v>
      </c>
      <c r="AR28" s="25">
        <f>+AR25-AR24</f>
        <v>10482600</v>
      </c>
      <c r="AS28" s="25">
        <f>+AS25-AS24</f>
        <v>78753436</v>
      </c>
      <c r="AT28" s="25">
        <f>+AT25-AT24</f>
        <v>21626272</v>
      </c>
      <c r="AU28" s="25">
        <f>+AU25-AU24</f>
        <v>-64854971</v>
      </c>
      <c r="AV28" s="25">
        <f>+AV25-AV24</f>
        <v>-882481</v>
      </c>
      <c r="AW28" s="25">
        <f>+AW25-AW24</f>
        <v>4577440</v>
      </c>
      <c r="AX28" s="25">
        <f>+AX25-AX24</f>
        <v>85899030</v>
      </c>
      <c r="AY28" s="25">
        <f>+AY25-AY24</f>
        <v>61497777</v>
      </c>
      <c r="AZ28" s="25">
        <f>+AZ25-AZ24</f>
        <v>8386533</v>
      </c>
      <c r="BA28" s="25">
        <f>+BA25-BA24</f>
        <v>-5170655</v>
      </c>
      <c r="BB28" s="25">
        <f>+BB25-BB24</f>
        <v>-2443108</v>
      </c>
      <c r="BC28" s="9">
        <f>+BC25-BC24</f>
        <v>8920548</v>
      </c>
    </row>
    <row r="29" spans="1:55" ht="13.5" x14ac:dyDescent="0.25">
      <c r="A29" s="14" t="s">
        <v>19</v>
      </c>
      <c r="B29" s="25">
        <f>+B26-B24</f>
        <v>-22539094949</v>
      </c>
      <c r="C29" s="25">
        <f>+C26-C24</f>
        <v>-139900951</v>
      </c>
      <c r="D29" s="25">
        <f>+D26-D24</f>
        <v>-138766291</v>
      </c>
      <c r="E29" s="25">
        <f>+E26-E24</f>
        <v>-144939847</v>
      </c>
      <c r="F29" s="25">
        <f>+F26-F24</f>
        <v>-502464885</v>
      </c>
      <c r="G29" s="25">
        <f>+G26-G24</f>
        <v>-715821115</v>
      </c>
      <c r="H29" s="25">
        <f>+H26-H24</f>
        <v>-95677092</v>
      </c>
      <c r="I29" s="25">
        <f>+I26-I24</f>
        <v>-194463988</v>
      </c>
      <c r="J29" s="25">
        <f>+J26-J24</f>
        <v>-46223206</v>
      </c>
      <c r="K29" s="25">
        <f>+K26-K24</f>
        <v>-37045468</v>
      </c>
      <c r="L29" s="25">
        <f>+L26-L24</f>
        <v>-3195470793</v>
      </c>
      <c r="M29" s="25">
        <f>+M26-M24</f>
        <v>-51847436</v>
      </c>
      <c r="N29" s="25">
        <f>+N26-N24</f>
        <v>-83110106</v>
      </c>
      <c r="O29" s="25">
        <f>+O26-O24</f>
        <v>-642212247</v>
      </c>
      <c r="P29" s="25">
        <f>+P26-P24</f>
        <v>-109487155</v>
      </c>
      <c r="Q29" s="25">
        <f>+Q26-Q24</f>
        <v>-337342434</v>
      </c>
      <c r="R29" s="25">
        <f>+R26-R24</f>
        <v>-777541764</v>
      </c>
      <c r="S29" s="25">
        <f>+S26-S24</f>
        <v>-510672585</v>
      </c>
      <c r="T29" s="25">
        <f>+T26-T24</f>
        <v>-304083305</v>
      </c>
      <c r="U29" s="25">
        <f>+U26-U24</f>
        <v>-238585711</v>
      </c>
      <c r="V29" s="25">
        <f>+V26-V24</f>
        <v>-173449013</v>
      </c>
      <c r="W29" s="25">
        <f>+W26-W24</f>
        <v>-139370368</v>
      </c>
      <c r="X29" s="25">
        <f>+X26-X24</f>
        <v>-250852283</v>
      </c>
      <c r="Y29" s="25">
        <f>+Y26-Y24</f>
        <v>-996412807</v>
      </c>
      <c r="Z29" s="25">
        <f>+Z26-Z24</f>
        <v>-84388550</v>
      </c>
      <c r="AA29" s="25">
        <f>+AA26-AA24</f>
        <v>-88360602</v>
      </c>
      <c r="AB29" s="25">
        <f>+AB26-AB24</f>
        <v>-208690912</v>
      </c>
      <c r="AC29" s="25">
        <f>+AC26-AC24</f>
        <v>-78056077</v>
      </c>
      <c r="AD29" s="25">
        <f>+AD26-AD24</f>
        <v>-143366116</v>
      </c>
      <c r="AE29" s="25">
        <f>+AE26-AE24</f>
        <v>-265684611</v>
      </c>
      <c r="AF29" s="25">
        <f>+AF26-AF24</f>
        <v>-79411778</v>
      </c>
      <c r="AG29" s="25">
        <f>+AG26-AG24</f>
        <v>-139482776</v>
      </c>
      <c r="AH29" s="25">
        <f>+AH26-AH24</f>
        <v>-357061029</v>
      </c>
      <c r="AI29" s="25">
        <f>+AI26-AI24</f>
        <v>-93675554</v>
      </c>
      <c r="AJ29" s="25">
        <f>+AJ26-AJ24</f>
        <v>-87713720</v>
      </c>
      <c r="AK29" s="25">
        <f>+AK26-AK24</f>
        <v>-143386102</v>
      </c>
      <c r="AL29" s="25">
        <f>+AL26-AL24</f>
        <v>-127922205</v>
      </c>
      <c r="AM29" s="25">
        <f>+AM26-AM24</f>
        <v>-469594921</v>
      </c>
      <c r="AN29" s="25">
        <f>+AN26-AN24</f>
        <v>-66980002</v>
      </c>
      <c r="AO29" s="25">
        <f>+AO26-AO24</f>
        <v>-1826767163</v>
      </c>
      <c r="AP29" s="25">
        <f>+AP26-AP24</f>
        <v>-277515904</v>
      </c>
      <c r="AQ29" s="25">
        <f>+AQ26-AQ24</f>
        <v>-86207739</v>
      </c>
      <c r="AR29" s="25">
        <f>+AR26-AR24</f>
        <v>-132791182</v>
      </c>
      <c r="AS29" s="25">
        <f>+AS26-AS24</f>
        <v>-404157979</v>
      </c>
      <c r="AT29" s="25">
        <f>+AT26-AT24</f>
        <v>-184609178</v>
      </c>
      <c r="AU29" s="25">
        <f>+AU26-AU24</f>
        <v>-1085467036</v>
      </c>
      <c r="AV29" s="25">
        <f>+AV26-AV24</f>
        <v>-129216982</v>
      </c>
      <c r="AW29" s="25">
        <f>+AW26-AW24</f>
        <v>-77320215</v>
      </c>
      <c r="AX29" s="25">
        <f>+AX26-AX24</f>
        <v>-772769668</v>
      </c>
      <c r="AY29" s="25">
        <f>+AY26-AY24</f>
        <v>-184520980</v>
      </c>
      <c r="AZ29" s="25">
        <f>+AZ26-AZ24</f>
        <v>-94260550</v>
      </c>
      <c r="BA29" s="25">
        <f>+BA26-BA24</f>
        <v>-248050685</v>
      </c>
      <c r="BB29" s="25">
        <f>+BB26-BB24</f>
        <v>-198272273</v>
      </c>
      <c r="BC29" s="9">
        <f>+BC26-BC24</f>
        <v>-331596416</v>
      </c>
    </row>
    <row r="30" spans="1:55" ht="13.5" x14ac:dyDescent="0.25">
      <c r="A30" s="14" t="s">
        <v>20</v>
      </c>
      <c r="B30" s="25">
        <f>+B26-B25</f>
        <v>-22634639298</v>
      </c>
      <c r="C30" s="25">
        <f>+C26-C25</f>
        <v>-195865055</v>
      </c>
      <c r="D30" s="25">
        <f>+D26-D25</f>
        <v>-216904365</v>
      </c>
      <c r="E30" s="25">
        <f>+E26-E25</f>
        <v>-143407861</v>
      </c>
      <c r="F30" s="25">
        <f>+F26-F25</f>
        <v>-528192113</v>
      </c>
      <c r="G30" s="25">
        <f>+G26-G25</f>
        <v>-626092348</v>
      </c>
      <c r="H30" s="25">
        <f>+H26-H25</f>
        <v>-106903331</v>
      </c>
      <c r="I30" s="25">
        <f>+I26-I25</f>
        <v>-202628744</v>
      </c>
      <c r="J30" s="25">
        <f>+J26-J25</f>
        <v>-70154520</v>
      </c>
      <c r="K30" s="25">
        <f>+K26-K25</f>
        <v>-36435991</v>
      </c>
      <c r="L30" s="25">
        <f>+L26-L25</f>
        <v>-3195470793</v>
      </c>
      <c r="M30" s="25">
        <f>+M26-M25</f>
        <v>-75285208</v>
      </c>
      <c r="N30" s="25">
        <f>+N26-N25</f>
        <v>-81937307</v>
      </c>
      <c r="O30" s="25">
        <f>+O26-O25</f>
        <v>-666257207</v>
      </c>
      <c r="P30" s="25">
        <f>+P26-P25</f>
        <v>-129907442</v>
      </c>
      <c r="Q30" s="25">
        <f>+Q26-Q25</f>
        <v>-309731688</v>
      </c>
      <c r="R30" s="25">
        <f>+R26-R25</f>
        <v>-749038950</v>
      </c>
      <c r="S30" s="25">
        <f>+S26-S25</f>
        <v>-648012334</v>
      </c>
      <c r="T30" s="25">
        <f>+T26-T25</f>
        <v>-301300998</v>
      </c>
      <c r="U30" s="25">
        <f>+U26-U25</f>
        <v>-293922809</v>
      </c>
      <c r="V30" s="25">
        <f>+V26-V25</f>
        <v>-169351247</v>
      </c>
      <c r="W30" s="25">
        <f>+W26-W25</f>
        <v>-185763296</v>
      </c>
      <c r="X30" s="25">
        <f>+X26-X25</f>
        <v>-277471768</v>
      </c>
      <c r="Y30" s="25">
        <f>+Y26-Y25</f>
        <v>-1278268030</v>
      </c>
      <c r="Z30" s="25">
        <f>+Z26-Z25</f>
        <v>-81562832</v>
      </c>
      <c r="AA30" s="25">
        <f>+AA26-AA25</f>
        <v>-84821358</v>
      </c>
      <c r="AB30" s="25">
        <f>+AB26-AB25</f>
        <v>-275569226</v>
      </c>
      <c r="AC30" s="25">
        <f>+AC26-AC25</f>
        <v>-91239980</v>
      </c>
      <c r="AD30" s="25">
        <f>+AD26-AD25</f>
        <v>-147162792</v>
      </c>
      <c r="AE30" s="25">
        <f>+AE26-AE25</f>
        <v>-337801945</v>
      </c>
      <c r="AF30" s="25">
        <f>+AF26-AF25</f>
        <v>-80575708</v>
      </c>
      <c r="AG30" s="25">
        <f>+AG26-AG25</f>
        <v>-141296890</v>
      </c>
      <c r="AH30" s="25">
        <f>+AH26-AH25</f>
        <v>-367172473</v>
      </c>
      <c r="AI30" s="25">
        <f>+AI26-AI25</f>
        <v>-105998043</v>
      </c>
      <c r="AJ30" s="25">
        <f>+AJ26-AJ25</f>
        <v>-121097306</v>
      </c>
      <c r="AK30" s="25">
        <f>+AK26-AK25</f>
        <v>-176838136</v>
      </c>
      <c r="AL30" s="25">
        <f>+AL26-AL25</f>
        <v>-132319207</v>
      </c>
      <c r="AM30" s="25">
        <f>+AM26-AM25</f>
        <v>-546497423</v>
      </c>
      <c r="AN30" s="25">
        <f>+AN26-AN25</f>
        <v>-91346209</v>
      </c>
      <c r="AO30" s="25">
        <f>+AO26-AO25</f>
        <v>-2238364314</v>
      </c>
      <c r="AP30" s="25">
        <f>+AP26-AP25</f>
        <v>-233592460</v>
      </c>
      <c r="AQ30" s="25">
        <f>+AQ26-AQ25</f>
        <v>-88614132</v>
      </c>
      <c r="AR30" s="25">
        <f>+AR26-AR25</f>
        <v>-143273782</v>
      </c>
      <c r="AS30" s="25">
        <f>+AS26-AS25</f>
        <v>-482911415</v>
      </c>
      <c r="AT30" s="25">
        <f>+AT26-AT25</f>
        <v>-206235450</v>
      </c>
      <c r="AU30" s="25">
        <f>+AU26-AU25</f>
        <v>-1020612065</v>
      </c>
      <c r="AV30" s="25">
        <f>+AV26-AV25</f>
        <v>-128334501</v>
      </c>
      <c r="AW30" s="25">
        <f>+AW26-AW25</f>
        <v>-81897655</v>
      </c>
      <c r="AX30" s="25">
        <f>+AX26-AX25</f>
        <v>-858668698</v>
      </c>
      <c r="AY30" s="25">
        <f>+AY26-AY25</f>
        <v>-246018757</v>
      </c>
      <c r="AZ30" s="25">
        <f>+AZ26-AZ25</f>
        <v>-102647083</v>
      </c>
      <c r="BA30" s="25">
        <f>+BA26-BA25</f>
        <v>-242880030</v>
      </c>
      <c r="BB30" s="25">
        <f>+BB26-BB25</f>
        <v>-195829165</v>
      </c>
      <c r="BC30" s="9">
        <f>+BC26-BC25</f>
        <v>-340516964</v>
      </c>
    </row>
    <row r="31" spans="1:55" ht="13.5" x14ac:dyDescent="0.25">
      <c r="A31" s="14" t="s">
        <v>21</v>
      </c>
      <c r="B31" s="24">
        <f>IF(B24=0,0,B26*100/B24)</f>
        <v>53.800235144149347</v>
      </c>
      <c r="C31" s="24">
        <f>IF(C24=0,0,C26*100/C24)</f>
        <v>61.665256776092477</v>
      </c>
      <c r="D31" s="24">
        <f>IF(D24=0,0,D26*100/D24)</f>
        <v>53.287224029376439</v>
      </c>
      <c r="E31" s="24">
        <f>IF(E24=0,0,E26*100/E24)</f>
        <v>48.89368876410483</v>
      </c>
      <c r="F31" s="24">
        <f>IF(F24=0,0,F26*100/F24)</f>
        <v>60.688317060557331</v>
      </c>
      <c r="G31" s="24">
        <f>IF(G24=0,0,G26*100/G24)</f>
        <v>57.465131641106517</v>
      </c>
      <c r="H31" s="24">
        <f>IF(H24=0,0,H26*100/H24)</f>
        <v>55.950584703780777</v>
      </c>
      <c r="I31" s="24">
        <f>IF(I24=0,0,I26*100/I24)</f>
        <v>62.408239545915073</v>
      </c>
      <c r="J31" s="24">
        <f>IF(J24=0,0,J26*100/J24)</f>
        <v>74.404928026383672</v>
      </c>
      <c r="K31" s="24">
        <f>IF(K24=0,0,K26*100/K24)</f>
        <v>58.480659937230094</v>
      </c>
      <c r="L31" s="24">
        <f>IF(L24=0,0,L26*100/L24)</f>
        <v>52.268759583298262</v>
      </c>
      <c r="M31" s="24">
        <f>IF(M24=0,0,M26*100/M24)</f>
        <v>70.291996954632992</v>
      </c>
      <c r="N31" s="24">
        <f>IF(N24=0,0,N26*100/N24)</f>
        <v>53.058204115252259</v>
      </c>
      <c r="O31" s="24">
        <f>IF(O24=0,0,O26*100/O24)</f>
        <v>38.57215530660946</v>
      </c>
      <c r="P31" s="24">
        <f>IF(P24=0,0,P26*100/P24)</f>
        <v>55.616478106386388</v>
      </c>
      <c r="Q31" s="24">
        <f>IF(Q24=0,0,Q26*100/Q24)</f>
        <v>49.370058525637837</v>
      </c>
      <c r="R31" s="24">
        <f>IF(R24=0,0,R26*100/R24)</f>
        <v>39.832470652366361</v>
      </c>
      <c r="S31" s="24">
        <f>IF(S24=0,0,S26*100/S24)</f>
        <v>56.477965773287153</v>
      </c>
      <c r="T31" s="24">
        <f>IF(T24=0,0,T26*100/T24)</f>
        <v>25.502317057815471</v>
      </c>
      <c r="U31" s="24">
        <f>IF(U24=0,0,U26*100/U24)</f>
        <v>26.874160697795674</v>
      </c>
      <c r="V31" s="24">
        <f>IF(V24=0,0,V26*100/V24)</f>
        <v>47.412370091367045</v>
      </c>
      <c r="W31" s="24">
        <f>IF(W24=0,0,W26*100/W24)</f>
        <v>63.493879008111747</v>
      </c>
      <c r="X31" s="24">
        <f>IF(X24=0,0,X26*100/X24)</f>
        <v>70.928733213967575</v>
      </c>
      <c r="Y31" s="24">
        <f>IF(Y24=0,0,Y26*100/Y24)</f>
        <v>61.043559845729256</v>
      </c>
      <c r="Z31" s="24">
        <f>IF(Z24=0,0,Z26*100/Z24)</f>
        <v>29.958238490228577</v>
      </c>
      <c r="AA31" s="24">
        <f>IF(AA24=0,0,AA26*100/AA24)</f>
        <v>60.577902595326464</v>
      </c>
      <c r="AB31" s="24">
        <f>IF(AB24=0,0,AB26*100/AB24)</f>
        <v>42.54315199258798</v>
      </c>
      <c r="AC31" s="24">
        <f>IF(AC24=0,0,AC26*100/AC24)</f>
        <v>63.084626306153297</v>
      </c>
      <c r="AD31" s="24">
        <f>IF(AD24=0,0,AD26*100/AD24)</f>
        <v>57.124303018526057</v>
      </c>
      <c r="AE31" s="24">
        <f>IF(AE24=0,0,AE26*100/AE24)</f>
        <v>59.650719159003636</v>
      </c>
      <c r="AF31" s="24">
        <f>IF(AF24=0,0,AF26*100/AF24)</f>
        <v>69.854167972064715</v>
      </c>
      <c r="AG31" s="24">
        <f>IF(AG24=0,0,AG26*100/AG24)</f>
        <v>69.627476832908826</v>
      </c>
      <c r="AH31" s="24">
        <f>IF(AH24=0,0,AH26*100/AH24)</f>
        <v>69.660886311496299</v>
      </c>
      <c r="AI31" s="24">
        <f>IF(AI24=0,0,AI26*100/AI24)</f>
        <v>64.448311342158462</v>
      </c>
      <c r="AJ31" s="24">
        <f>IF(AJ24=0,0,AJ26*100/AJ24)</f>
        <v>72.961245626129042</v>
      </c>
      <c r="AK31" s="24">
        <f>IF(AK24=0,0,AK26*100/AK24)</f>
        <v>55.743803093601827</v>
      </c>
      <c r="AL31" s="24">
        <f>IF(AL24=0,0,AL26*100/AL24)</f>
        <v>46.908865117946824</v>
      </c>
      <c r="AM31" s="24">
        <f>IF(AM24=0,0,AM26*100/AM24)</f>
        <v>43.349742594840677</v>
      </c>
      <c r="AN31" s="24">
        <f>IF(AN24=0,0,AN26*100/AN24)</f>
        <v>69.658430493622532</v>
      </c>
      <c r="AO31" s="24">
        <f>IF(AO24=0,0,AO26*100/AO24)</f>
        <v>61.494801641546495</v>
      </c>
      <c r="AP31" s="24">
        <f>IF(AP24=0,0,AP26*100/AP24)</f>
        <v>53.5598863843054</v>
      </c>
      <c r="AQ31" s="24">
        <f>IF(AQ24=0,0,AQ26*100/AQ24)</f>
        <v>59.339427167731131</v>
      </c>
      <c r="AR31" s="24">
        <f>IF(AR24=0,0,AR26*100/AR24)</f>
        <v>44.120401767326477</v>
      </c>
      <c r="AS31" s="24">
        <f>IF(AS24=0,0,AS26*100/AS24)</f>
        <v>64.862417981828202</v>
      </c>
      <c r="AT31" s="24">
        <f>IF(AT24=0,0,AT26*100/AT24)</f>
        <v>53.543747816715026</v>
      </c>
      <c r="AU31" s="24">
        <f>IF(AU24=0,0,AU26*100/AU24)</f>
        <v>54.728091603332906</v>
      </c>
      <c r="AV31" s="24">
        <f>IF(AV24=0,0,AV26*100/AV24)</f>
        <v>54.297902369027554</v>
      </c>
      <c r="AW31" s="24">
        <f>IF(AW24=0,0,AW26*100/AW24)</f>
        <v>56.295893388277207</v>
      </c>
      <c r="AX31" s="24">
        <f>IF(AX24=0,0,AX26*100/AX24)</f>
        <v>40.644894948957656</v>
      </c>
      <c r="AY31" s="24">
        <f>IF(AY24=0,0,AY26*100/AY24)</f>
        <v>63.609319515421731</v>
      </c>
      <c r="AZ31" s="24">
        <f>IF(AZ24=0,0,AZ26*100/AZ24)</f>
        <v>59.291913351654543</v>
      </c>
      <c r="BA31" s="24">
        <f>IF(BA24=0,0,BA26*100/BA24)</f>
        <v>45.615406587229245</v>
      </c>
      <c r="BB31" s="24">
        <f>IF(BB24=0,0,BB26*100/BB24)</f>
        <v>40.284334146771627</v>
      </c>
      <c r="BC31" s="11">
        <f>IF(BC24=0,0,BC26*100/BC24)</f>
        <v>62.526293327370745</v>
      </c>
    </row>
    <row r="32" spans="1:55" ht="13.5" x14ac:dyDescent="0.25">
      <c r="A32" s="14" t="s">
        <v>22</v>
      </c>
      <c r="B32" s="24">
        <f>IF(B25=0,0,B26*100/B25)</f>
        <v>53.695077035230675</v>
      </c>
      <c r="C32" s="24">
        <f>IF(C25=0,0,C26*100/C25)</f>
        <v>53.46625120651774</v>
      </c>
      <c r="D32" s="24">
        <f>IF(D25=0,0,D26*100/D25)</f>
        <v>42.189806385244331</v>
      </c>
      <c r="E32" s="24">
        <f>IF(E25=0,0,E26*100/E25)</f>
        <v>49.159238995800543</v>
      </c>
      <c r="F32" s="24">
        <f>IF(F25=0,0,F26*100/F25)</f>
        <v>59.490862125599769</v>
      </c>
      <c r="G32" s="24">
        <f>IF(G25=0,0,G26*100/G25)</f>
        <v>60.701608353441536</v>
      </c>
      <c r="H32" s="24">
        <f>IF(H25=0,0,H26*100/H25)</f>
        <v>53.200884669214041</v>
      </c>
      <c r="I32" s="24">
        <f>IF(I25=0,0,I26*100/I25)</f>
        <v>61.438539160784977</v>
      </c>
      <c r="J32" s="24">
        <f>IF(J25=0,0,J26*100/J25)</f>
        <v>65.698884545322443</v>
      </c>
      <c r="K32" s="24">
        <f>IF(K25=0,0,K26*100/K25)</f>
        <v>58.882878127019616</v>
      </c>
      <c r="L32" s="24">
        <f>IF(L25=0,0,L26*100/L25)</f>
        <v>52.268759583298262</v>
      </c>
      <c r="M32" s="24">
        <f>IF(M25=0,0,M26*100/M25)</f>
        <v>61.969722193490448</v>
      </c>
      <c r="N32" s="24">
        <f>IF(N25=0,0,N26*100/N25)</f>
        <v>53.412012723544045</v>
      </c>
      <c r="O32" s="24">
        <f>IF(O25=0,0,O26*100/O25)</f>
        <v>37.704974992658521</v>
      </c>
      <c r="P32" s="24">
        <f>IF(P25=0,0,P26*100/P25)</f>
        <v>51.364568021366019</v>
      </c>
      <c r="Q32" s="24">
        <f>IF(Q25=0,0,Q26*100/Q25)</f>
        <v>51.504374470880073</v>
      </c>
      <c r="R32" s="24">
        <f>IF(R25=0,0,R26*100/R25)</f>
        <v>40.730828647747607</v>
      </c>
      <c r="S32" s="24">
        <f>IF(S25=0,0,S26*100/S25)</f>
        <v>50.560030400119707</v>
      </c>
      <c r="T32" s="24">
        <f>IF(T25=0,0,T26*100/T25)</f>
        <v>25.677344174804649</v>
      </c>
      <c r="U32" s="24">
        <f>IF(U25=0,0,U26*100/U25)</f>
        <v>22.97709341729805</v>
      </c>
      <c r="V32" s="24">
        <f>IF(V25=0,0,V26*100/V25)</f>
        <v>48.008828309180096</v>
      </c>
      <c r="W32" s="24">
        <f>IF(W25=0,0,W26*100/W25)</f>
        <v>56.614140330259652</v>
      </c>
      <c r="X32" s="24">
        <f>IF(X25=0,0,X26*100/X25)</f>
        <v>68.806111689532131</v>
      </c>
      <c r="Y32" s="24">
        <f>IF(Y25=0,0,Y26*100/Y25)</f>
        <v>54.984486323284081</v>
      </c>
      <c r="Z32" s="24">
        <f>IF(Z25=0,0,Z26*100/Z25)</f>
        <v>30.677729831255768</v>
      </c>
      <c r="AA32" s="24">
        <f>IF(AA25=0,0,AA26*100/AA25)</f>
        <v>61.549794972165415</v>
      </c>
      <c r="AB32" s="24">
        <f>IF(AB25=0,0,AB26*100/AB25)</f>
        <v>35.927783999488426</v>
      </c>
      <c r="AC32" s="24">
        <f>IF(AC25=0,0,AC26*100/AC25)</f>
        <v>59.382084375484631</v>
      </c>
      <c r="AD32" s="24">
        <f>IF(AD25=0,0,AD26*100/AD25)</f>
        <v>56.482966882273566</v>
      </c>
      <c r="AE32" s="24">
        <f>IF(AE25=0,0,AE26*100/AE25)</f>
        <v>53.762444378734322</v>
      </c>
      <c r="AF32" s="24">
        <f>IF(AF25=0,0,AF26*100/AF25)</f>
        <v>69.546879078962704</v>
      </c>
      <c r="AG32" s="24">
        <f>IF(AG25=0,0,AG26*100/AG25)</f>
        <v>69.353512939899659</v>
      </c>
      <c r="AH32" s="24">
        <f>IF(AH25=0,0,AH26*100/AH25)</f>
        <v>69.067486682125036</v>
      </c>
      <c r="AI32" s="24">
        <f>IF(AI25=0,0,AI26*100/AI25)</f>
        <v>61.5689627910753</v>
      </c>
      <c r="AJ32" s="24">
        <f>IF(AJ25=0,0,AJ26*100/AJ25)</f>
        <v>66.153476648142188</v>
      </c>
      <c r="AK32" s="24">
        <f>IF(AK25=0,0,AK26*100/AK25)</f>
        <v>50.526906034401847</v>
      </c>
      <c r="AL32" s="24">
        <f>IF(AL25=0,0,AL26*100/AL25)</f>
        <v>46.068179180712036</v>
      </c>
      <c r="AM32" s="24">
        <f>IF(AM25=0,0,AM26*100/AM25)</f>
        <v>39.669505852980279</v>
      </c>
      <c r="AN32" s="24">
        <f>IF(AN25=0,0,AN26*100/AN25)</f>
        <v>62.734003808861182</v>
      </c>
      <c r="AO32" s="24">
        <f>IF(AO25=0,0,AO26*100/AO25)</f>
        <v>56.585562730340797</v>
      </c>
      <c r="AP32" s="24">
        <f>IF(AP25=0,0,AP26*100/AP25)</f>
        <v>57.80898833380872</v>
      </c>
      <c r="AQ32" s="24">
        <f>IF(AQ25=0,0,AQ26*100/AQ25)</f>
        <v>58.673486269685711</v>
      </c>
      <c r="AR32" s="24">
        <f>IF(AR25=0,0,AR26*100/AR25)</f>
        <v>42.256403175487534</v>
      </c>
      <c r="AS32" s="24">
        <f>IF(AS25=0,0,AS26*100/AS25)</f>
        <v>60.705976453424618</v>
      </c>
      <c r="AT32" s="24">
        <f>IF(AT25=0,0,AT26*100/AT25)</f>
        <v>50.780200201847634</v>
      </c>
      <c r="AU32" s="24">
        <f>IF(AU25=0,0,AU26*100/AU25)</f>
        <v>56.249601863651996</v>
      </c>
      <c r="AV32" s="24">
        <f>IF(AV25=0,0,AV26*100/AV25)</f>
        <v>54.467907722312965</v>
      </c>
      <c r="AW32" s="24">
        <f>IF(AW25=0,0,AW26*100/AW25)</f>
        <v>54.876068311434238</v>
      </c>
      <c r="AX32" s="24">
        <f>IF(AX25=0,0,AX26*100/AX25)</f>
        <v>38.129221812725184</v>
      </c>
      <c r="AY32" s="24">
        <f>IF(AY25=0,0,AY26*100/AY25)</f>
        <v>56.728994875992008</v>
      </c>
      <c r="AZ32" s="24">
        <f>IF(AZ25=0,0,AZ26*100/AZ25)</f>
        <v>57.219496049346787</v>
      </c>
      <c r="BA32" s="24">
        <f>IF(BA25=0,0,BA26*100/BA25)</f>
        <v>46.138457650531514</v>
      </c>
      <c r="BB32" s="24">
        <f>IF(BB25=0,0,BB26*100/BB25)</f>
        <v>40.582949800752694</v>
      </c>
      <c r="BC32" s="11">
        <f>IF(BC25=0,0,BC26*100/BC25)</f>
        <v>61.902249928046949</v>
      </c>
    </row>
    <row r="33" spans="1:55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7"/>
    </row>
    <row r="34" spans="1:55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7"/>
    </row>
    <row r="35" spans="1:55" ht="13.5" x14ac:dyDescent="0.25">
      <c r="A35" s="14" t="s">
        <v>24</v>
      </c>
      <c r="B35" s="22">
        <v>43464626110</v>
      </c>
      <c r="C35" s="22">
        <v>326350494</v>
      </c>
      <c r="D35" s="22">
        <v>234878288</v>
      </c>
      <c r="E35" s="22">
        <v>237513800</v>
      </c>
      <c r="F35" s="22">
        <v>1116811362</v>
      </c>
      <c r="G35" s="22">
        <v>1349216968</v>
      </c>
      <c r="H35" s="22">
        <v>187227000</v>
      </c>
      <c r="I35" s="22">
        <v>488256367</v>
      </c>
      <c r="J35" s="22">
        <v>168754313</v>
      </c>
      <c r="K35" s="22">
        <v>68537597</v>
      </c>
      <c r="L35" s="22">
        <v>6118413962</v>
      </c>
      <c r="M35" s="22">
        <v>142902464</v>
      </c>
      <c r="N35" s="22">
        <v>143419688</v>
      </c>
      <c r="O35" s="22">
        <v>849995166</v>
      </c>
      <c r="P35" s="22">
        <v>216950243</v>
      </c>
      <c r="Q35" s="22">
        <v>625942658</v>
      </c>
      <c r="R35" s="22">
        <v>1169383652</v>
      </c>
      <c r="S35" s="22">
        <v>921556584</v>
      </c>
      <c r="T35" s="22">
        <v>381749013</v>
      </c>
      <c r="U35" s="22">
        <v>233762081</v>
      </c>
      <c r="V35" s="22">
        <v>261376716</v>
      </c>
      <c r="W35" s="22">
        <v>341010446</v>
      </c>
      <c r="X35" s="22">
        <v>575315348</v>
      </c>
      <c r="Y35" s="22">
        <v>2488930750</v>
      </c>
      <c r="Z35" s="22">
        <v>101496659</v>
      </c>
      <c r="AA35" s="22">
        <v>160623591</v>
      </c>
      <c r="AB35" s="22">
        <v>254650497</v>
      </c>
      <c r="AC35" s="22">
        <v>165237339</v>
      </c>
      <c r="AD35" s="22">
        <v>282300228</v>
      </c>
      <c r="AE35" s="22">
        <v>613553388</v>
      </c>
      <c r="AF35" s="22">
        <v>212171349</v>
      </c>
      <c r="AG35" s="22">
        <v>425662795</v>
      </c>
      <c r="AH35" s="22">
        <v>596622999</v>
      </c>
      <c r="AI35" s="22">
        <v>216283136</v>
      </c>
      <c r="AJ35" s="22">
        <v>279078053</v>
      </c>
      <c r="AK35" s="22">
        <v>273724065</v>
      </c>
      <c r="AL35" s="22">
        <v>215383334</v>
      </c>
      <c r="AM35" s="22">
        <v>537485160</v>
      </c>
      <c r="AN35" s="22">
        <v>189915054</v>
      </c>
      <c r="AO35" s="22">
        <v>3913241800</v>
      </c>
      <c r="AP35" s="22">
        <v>530454554</v>
      </c>
      <c r="AQ35" s="22">
        <v>164702019</v>
      </c>
      <c r="AR35" s="22">
        <v>195502040</v>
      </c>
      <c r="AS35" s="22">
        <v>905748945</v>
      </c>
      <c r="AT35" s="22">
        <v>323462449</v>
      </c>
      <c r="AU35" s="22">
        <v>2076260265</v>
      </c>
      <c r="AV35" s="22">
        <v>200075770</v>
      </c>
      <c r="AW35" s="22">
        <v>143330383</v>
      </c>
      <c r="AX35" s="22">
        <v>1066557441</v>
      </c>
      <c r="AY35" s="22">
        <v>408995215</v>
      </c>
      <c r="AZ35" s="22">
        <v>186557575</v>
      </c>
      <c r="BA35" s="22">
        <v>335700697</v>
      </c>
      <c r="BB35" s="22">
        <v>239227632</v>
      </c>
      <c r="BC35" s="10">
        <v>577594066</v>
      </c>
    </row>
    <row r="36" spans="1:55" ht="13.5" x14ac:dyDescent="0.25">
      <c r="A36" s="14" t="s">
        <v>25</v>
      </c>
      <c r="B36" s="22">
        <v>43560170123</v>
      </c>
      <c r="C36" s="22">
        <v>369195205</v>
      </c>
      <c r="D36" s="22">
        <v>261100894</v>
      </c>
      <c r="E36" s="22">
        <v>234873650</v>
      </c>
      <c r="F36" s="22">
        <v>1125748109</v>
      </c>
      <c r="G36" s="22">
        <v>1249537246</v>
      </c>
      <c r="H36" s="22">
        <v>190953239</v>
      </c>
      <c r="I36" s="22">
        <v>494201569</v>
      </c>
      <c r="J36" s="22">
        <v>192062476</v>
      </c>
      <c r="K36" s="22">
        <v>66917739</v>
      </c>
      <c r="L36" s="22">
        <v>6118413962</v>
      </c>
      <c r="M36" s="22">
        <v>148893915</v>
      </c>
      <c r="N36" s="22">
        <v>142493543</v>
      </c>
      <c r="O36" s="22">
        <v>855346957</v>
      </c>
      <c r="P36" s="22">
        <v>230200967</v>
      </c>
      <c r="Q36" s="22">
        <v>598331912</v>
      </c>
      <c r="R36" s="22">
        <v>1126813311</v>
      </c>
      <c r="S36" s="22">
        <v>1052324268</v>
      </c>
      <c r="T36" s="22">
        <v>380512898</v>
      </c>
      <c r="U36" s="22">
        <v>275724712</v>
      </c>
      <c r="V36" s="22">
        <v>261280161</v>
      </c>
      <c r="W36" s="22">
        <v>377310602</v>
      </c>
      <c r="X36" s="22">
        <v>598865959</v>
      </c>
      <c r="Y36" s="22">
        <v>2654252420</v>
      </c>
      <c r="Z36" s="22">
        <v>98957824</v>
      </c>
      <c r="AA36" s="22">
        <v>152475839</v>
      </c>
      <c r="AB36" s="22">
        <v>210618113</v>
      </c>
      <c r="AC36" s="22">
        <v>175421242</v>
      </c>
      <c r="AD36" s="22">
        <v>294520520</v>
      </c>
      <c r="AE36" s="22">
        <v>683248866</v>
      </c>
      <c r="AF36" s="22">
        <v>213775279</v>
      </c>
      <c r="AG36" s="22">
        <v>428177034</v>
      </c>
      <c r="AH36" s="22">
        <v>595234123</v>
      </c>
      <c r="AI36" s="22">
        <v>222323894</v>
      </c>
      <c r="AJ36" s="22">
        <v>296742054</v>
      </c>
      <c r="AK36" s="22">
        <v>293106601</v>
      </c>
      <c r="AL36" s="22">
        <v>216780336</v>
      </c>
      <c r="AM36" s="22">
        <v>610228840</v>
      </c>
      <c r="AN36" s="22">
        <v>203258756</v>
      </c>
      <c r="AO36" s="22">
        <v>4321276050</v>
      </c>
      <c r="AP36" s="22">
        <v>467061510</v>
      </c>
      <c r="AQ36" s="22">
        <v>167256349</v>
      </c>
      <c r="AR36" s="22">
        <v>205984640</v>
      </c>
      <c r="AS36" s="22">
        <v>984520373</v>
      </c>
      <c r="AT36" s="22">
        <v>339729095</v>
      </c>
      <c r="AU36" s="22">
        <v>2022793757</v>
      </c>
      <c r="AV36" s="22">
        <v>199448016</v>
      </c>
      <c r="AW36" s="22">
        <v>138670826</v>
      </c>
      <c r="AX36" s="22">
        <v>1138145142</v>
      </c>
      <c r="AY36" s="22">
        <v>434994331</v>
      </c>
      <c r="AZ36" s="22">
        <v>189271238</v>
      </c>
      <c r="BA36" s="22">
        <v>320631072</v>
      </c>
      <c r="BB36" s="22">
        <v>238272956</v>
      </c>
      <c r="BC36" s="10">
        <v>614176121</v>
      </c>
    </row>
    <row r="37" spans="1:55" ht="13.5" x14ac:dyDescent="0.25">
      <c r="A37" s="14" t="s">
        <v>26</v>
      </c>
      <c r="B37" s="22">
        <v>24518354578</v>
      </c>
      <c r="C37" s="22">
        <v>198691636</v>
      </c>
      <c r="D37" s="22">
        <v>118851377</v>
      </c>
      <c r="E37" s="22">
        <v>118614084</v>
      </c>
      <c r="F37" s="22">
        <v>679787403</v>
      </c>
      <c r="G37" s="22">
        <v>821801354</v>
      </c>
      <c r="H37" s="22">
        <v>106383177</v>
      </c>
      <c r="I37" s="22">
        <v>312286388</v>
      </c>
      <c r="J37" s="22">
        <v>123388691</v>
      </c>
      <c r="K37" s="22">
        <v>39716698</v>
      </c>
      <c r="L37" s="22">
        <v>3323352941</v>
      </c>
      <c r="M37" s="22">
        <v>104063470</v>
      </c>
      <c r="N37" s="22">
        <v>80351997</v>
      </c>
      <c r="O37" s="22">
        <v>452146850</v>
      </c>
      <c r="P37" s="22">
        <v>120765192</v>
      </c>
      <c r="Q37" s="22">
        <v>315688534</v>
      </c>
      <c r="R37" s="22">
        <v>475834810</v>
      </c>
      <c r="S37" s="22">
        <v>486557619</v>
      </c>
      <c r="T37" s="22">
        <v>94580733</v>
      </c>
      <c r="U37" s="22">
        <v>59413818</v>
      </c>
      <c r="V37" s="22">
        <v>127492225</v>
      </c>
      <c r="W37" s="22">
        <v>222391537</v>
      </c>
      <c r="X37" s="22">
        <v>432021454</v>
      </c>
      <c r="Y37" s="22">
        <v>1476194378</v>
      </c>
      <c r="Z37" s="22">
        <v>32584614</v>
      </c>
      <c r="AA37" s="22">
        <v>95396437</v>
      </c>
      <c r="AB37" s="22">
        <v>126058418</v>
      </c>
      <c r="AC37" s="22">
        <v>96895070</v>
      </c>
      <c r="AD37" s="22">
        <v>167937628</v>
      </c>
      <c r="AE37" s="22">
        <v>375355442</v>
      </c>
      <c r="AF37" s="22">
        <v>163797576</v>
      </c>
      <c r="AG37" s="22">
        <v>293030649</v>
      </c>
      <c r="AH37" s="22">
        <v>491306153</v>
      </c>
      <c r="AI37" s="22">
        <v>147755406</v>
      </c>
      <c r="AJ37" s="22">
        <v>190816213</v>
      </c>
      <c r="AK37" s="22">
        <v>160207823</v>
      </c>
      <c r="AL37" s="22">
        <v>100360637</v>
      </c>
      <c r="AM37" s="22">
        <v>317871364</v>
      </c>
      <c r="AN37" s="22">
        <v>121526487</v>
      </c>
      <c r="AO37" s="22">
        <v>2557552601</v>
      </c>
      <c r="AP37" s="22">
        <v>288746252</v>
      </c>
      <c r="AQ37" s="22">
        <v>108333751</v>
      </c>
      <c r="AR37" s="22">
        <v>98446809</v>
      </c>
      <c r="AS37" s="22">
        <v>649960060</v>
      </c>
      <c r="AT37" s="22">
        <v>176479431</v>
      </c>
      <c r="AU37" s="22">
        <v>1176512388</v>
      </c>
      <c r="AV37" s="22">
        <v>119957535</v>
      </c>
      <c r="AW37" s="22">
        <v>73522052</v>
      </c>
      <c r="AX37" s="22">
        <v>407107052</v>
      </c>
      <c r="AY37" s="22">
        <v>263219255</v>
      </c>
      <c r="AZ37" s="22">
        <v>111401932</v>
      </c>
      <c r="BA37" s="22">
        <v>171961923</v>
      </c>
      <c r="BB37" s="22">
        <v>105230664</v>
      </c>
      <c r="BC37" s="10">
        <v>390413690</v>
      </c>
    </row>
    <row r="38" spans="1:55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7"/>
    </row>
    <row r="39" spans="1:55" ht="13.5" x14ac:dyDescent="0.25">
      <c r="A39" s="14" t="s">
        <v>27</v>
      </c>
      <c r="B39" s="25">
        <f>+B36-B35</f>
        <v>95544013</v>
      </c>
      <c r="C39" s="25">
        <f>+C36-C35</f>
        <v>42844711</v>
      </c>
      <c r="D39" s="25">
        <f>+D36-D35</f>
        <v>26222606</v>
      </c>
      <c r="E39" s="25">
        <f>+E36-E35</f>
        <v>-2640150</v>
      </c>
      <c r="F39" s="25">
        <f>+F36-F35</f>
        <v>8936747</v>
      </c>
      <c r="G39" s="25">
        <f>+G36-G35</f>
        <v>-99679722</v>
      </c>
      <c r="H39" s="25">
        <f>+H36-H35</f>
        <v>3726239</v>
      </c>
      <c r="I39" s="25">
        <f>+I36-I35</f>
        <v>5945202</v>
      </c>
      <c r="J39" s="25">
        <f>+J36-J35</f>
        <v>23308163</v>
      </c>
      <c r="K39" s="25">
        <f>+K36-K35</f>
        <v>-1619858</v>
      </c>
      <c r="L39" s="25">
        <f>+L36-L35</f>
        <v>0</v>
      </c>
      <c r="M39" s="25">
        <f>+M36-M35</f>
        <v>5991451</v>
      </c>
      <c r="N39" s="25">
        <f>+N36-N35</f>
        <v>-926145</v>
      </c>
      <c r="O39" s="25">
        <f>+O36-O35</f>
        <v>5351791</v>
      </c>
      <c r="P39" s="25">
        <f>+P36-P35</f>
        <v>13250724</v>
      </c>
      <c r="Q39" s="25">
        <f>+Q36-Q35</f>
        <v>-27610746</v>
      </c>
      <c r="R39" s="25">
        <f>+R36-R35</f>
        <v>-42570341</v>
      </c>
      <c r="S39" s="25">
        <f>+S36-S35</f>
        <v>130767684</v>
      </c>
      <c r="T39" s="25">
        <f>+T36-T35</f>
        <v>-1236115</v>
      </c>
      <c r="U39" s="25">
        <f>+U36-U35</f>
        <v>41962631</v>
      </c>
      <c r="V39" s="25">
        <f>+V36-V35</f>
        <v>-96555</v>
      </c>
      <c r="W39" s="25">
        <f>+W36-W35</f>
        <v>36300156</v>
      </c>
      <c r="X39" s="25">
        <f>+X36-X35</f>
        <v>23550611</v>
      </c>
      <c r="Y39" s="25">
        <f>+Y36-Y35</f>
        <v>165321670</v>
      </c>
      <c r="Z39" s="25">
        <f>+Z36-Z35</f>
        <v>-2538835</v>
      </c>
      <c r="AA39" s="25">
        <f>+AA36-AA35</f>
        <v>-8147752</v>
      </c>
      <c r="AB39" s="25">
        <f>+AB36-AB35</f>
        <v>-44032384</v>
      </c>
      <c r="AC39" s="25">
        <f>+AC36-AC35</f>
        <v>10183903</v>
      </c>
      <c r="AD39" s="25">
        <f>+AD36-AD35</f>
        <v>12220292</v>
      </c>
      <c r="AE39" s="25">
        <f>+AE36-AE35</f>
        <v>69695478</v>
      </c>
      <c r="AF39" s="25">
        <f>+AF36-AF35</f>
        <v>1603930</v>
      </c>
      <c r="AG39" s="25">
        <f>+AG36-AG35</f>
        <v>2514239</v>
      </c>
      <c r="AH39" s="25">
        <f>+AH36-AH35</f>
        <v>-1388876</v>
      </c>
      <c r="AI39" s="25">
        <f>+AI36-AI35</f>
        <v>6040758</v>
      </c>
      <c r="AJ39" s="25">
        <f>+AJ36-AJ35</f>
        <v>17664001</v>
      </c>
      <c r="AK39" s="25">
        <f>+AK36-AK35</f>
        <v>19382536</v>
      </c>
      <c r="AL39" s="25">
        <f>+AL36-AL35</f>
        <v>1397002</v>
      </c>
      <c r="AM39" s="25">
        <f>+AM36-AM35</f>
        <v>72743680</v>
      </c>
      <c r="AN39" s="25">
        <f>+AN36-AN35</f>
        <v>13343702</v>
      </c>
      <c r="AO39" s="25">
        <f>+AO36-AO35</f>
        <v>408034250</v>
      </c>
      <c r="AP39" s="25">
        <f>+AP36-AP35</f>
        <v>-63393044</v>
      </c>
      <c r="AQ39" s="25">
        <f>+AQ36-AQ35</f>
        <v>2554330</v>
      </c>
      <c r="AR39" s="25">
        <f>+AR36-AR35</f>
        <v>10482600</v>
      </c>
      <c r="AS39" s="25">
        <f>+AS36-AS35</f>
        <v>78771428</v>
      </c>
      <c r="AT39" s="25">
        <f>+AT36-AT35</f>
        <v>16266646</v>
      </c>
      <c r="AU39" s="25">
        <f>+AU36-AU35</f>
        <v>-53466508</v>
      </c>
      <c r="AV39" s="25">
        <f>+AV36-AV35</f>
        <v>-627754</v>
      </c>
      <c r="AW39" s="25">
        <f>+AW36-AW35</f>
        <v>-4659557</v>
      </c>
      <c r="AX39" s="25">
        <f>+AX36-AX35</f>
        <v>71587701</v>
      </c>
      <c r="AY39" s="25">
        <f>+AY36-AY35</f>
        <v>25999116</v>
      </c>
      <c r="AZ39" s="25">
        <f>+AZ36-AZ35</f>
        <v>2713663</v>
      </c>
      <c r="BA39" s="25">
        <f>+BA36-BA35</f>
        <v>-15069625</v>
      </c>
      <c r="BB39" s="25">
        <f>+BB36-BB35</f>
        <v>-954676</v>
      </c>
      <c r="BC39" s="9">
        <f>+BC36-BC35</f>
        <v>36582055</v>
      </c>
    </row>
    <row r="40" spans="1:55" ht="13.5" x14ac:dyDescent="0.25">
      <c r="A40" s="14" t="s">
        <v>19</v>
      </c>
      <c r="B40" s="25">
        <f>+B37-B35</f>
        <v>-18946271532</v>
      </c>
      <c r="C40" s="25">
        <f>+C37-C35</f>
        <v>-127658858</v>
      </c>
      <c r="D40" s="25">
        <f>+D37-D35</f>
        <v>-116026911</v>
      </c>
      <c r="E40" s="25">
        <f>+E37-E35</f>
        <v>-118899716</v>
      </c>
      <c r="F40" s="25">
        <f>+F37-F35</f>
        <v>-437023959</v>
      </c>
      <c r="G40" s="25">
        <f>+G37-G35</f>
        <v>-527415614</v>
      </c>
      <c r="H40" s="25">
        <f>+H37-H35</f>
        <v>-80843823</v>
      </c>
      <c r="I40" s="25">
        <f>+I37-I35</f>
        <v>-175969979</v>
      </c>
      <c r="J40" s="25">
        <f>+J37-J35</f>
        <v>-45365622</v>
      </c>
      <c r="K40" s="25">
        <f>+K37-K35</f>
        <v>-28820899</v>
      </c>
      <c r="L40" s="25">
        <f>+L37-L35</f>
        <v>-2795061021</v>
      </c>
      <c r="M40" s="25">
        <f>+M37-M35</f>
        <v>-38838994</v>
      </c>
      <c r="N40" s="25">
        <f>+N37-N35</f>
        <v>-63067691</v>
      </c>
      <c r="O40" s="25">
        <f>+O37-O35</f>
        <v>-397848316</v>
      </c>
      <c r="P40" s="25">
        <f>+P37-P35</f>
        <v>-96185051</v>
      </c>
      <c r="Q40" s="25">
        <f>+Q37-Q35</f>
        <v>-310254124</v>
      </c>
      <c r="R40" s="25">
        <f>+R37-R35</f>
        <v>-693548842</v>
      </c>
      <c r="S40" s="25">
        <f>+S37-S35</f>
        <v>-434998965</v>
      </c>
      <c r="T40" s="25">
        <f>+T37-T35</f>
        <v>-287168280</v>
      </c>
      <c r="U40" s="25">
        <f>+U37-U35</f>
        <v>-174348263</v>
      </c>
      <c r="V40" s="25">
        <f>+V37-V35</f>
        <v>-133884491</v>
      </c>
      <c r="W40" s="25">
        <f>+W37-W35</f>
        <v>-118618909</v>
      </c>
      <c r="X40" s="25">
        <f>+X37-X35</f>
        <v>-143293894</v>
      </c>
      <c r="Y40" s="25">
        <f>+Y37-Y35</f>
        <v>-1012736372</v>
      </c>
      <c r="Z40" s="25">
        <f>+Z37-Z35</f>
        <v>-68912045</v>
      </c>
      <c r="AA40" s="25">
        <f>+AA37-AA35</f>
        <v>-65227154</v>
      </c>
      <c r="AB40" s="25">
        <f>+AB37-AB35</f>
        <v>-128592079</v>
      </c>
      <c r="AC40" s="25">
        <f>+AC37-AC35</f>
        <v>-68342269</v>
      </c>
      <c r="AD40" s="25">
        <f>+AD37-AD35</f>
        <v>-114362600</v>
      </c>
      <c r="AE40" s="25">
        <f>+AE37-AE35</f>
        <v>-238197946</v>
      </c>
      <c r="AF40" s="25">
        <f>+AF37-AF35</f>
        <v>-48373773</v>
      </c>
      <c r="AG40" s="25">
        <f>+AG37-AG35</f>
        <v>-132632146</v>
      </c>
      <c r="AH40" s="25">
        <f>+AH37-AH35</f>
        <v>-105316846</v>
      </c>
      <c r="AI40" s="25">
        <f>+AI37-AI35</f>
        <v>-68527730</v>
      </c>
      <c r="AJ40" s="25">
        <f>+AJ37-AJ35</f>
        <v>-88261840</v>
      </c>
      <c r="AK40" s="25">
        <f>+AK37-AK35</f>
        <v>-113516242</v>
      </c>
      <c r="AL40" s="25">
        <f>+AL37-AL35</f>
        <v>-115022697</v>
      </c>
      <c r="AM40" s="25">
        <f>+AM37-AM35</f>
        <v>-219613796</v>
      </c>
      <c r="AN40" s="25">
        <f>+AN37-AN35</f>
        <v>-68388567</v>
      </c>
      <c r="AO40" s="25">
        <f>+AO37-AO35</f>
        <v>-1355689199</v>
      </c>
      <c r="AP40" s="25">
        <f>+AP37-AP35</f>
        <v>-241708302</v>
      </c>
      <c r="AQ40" s="25">
        <f>+AQ37-AQ35</f>
        <v>-56368268</v>
      </c>
      <c r="AR40" s="25">
        <f>+AR37-AR35</f>
        <v>-97055231</v>
      </c>
      <c r="AS40" s="25">
        <f>+AS37-AS35</f>
        <v>-255788885</v>
      </c>
      <c r="AT40" s="25">
        <f>+AT37-AT35</f>
        <v>-146983018</v>
      </c>
      <c r="AU40" s="25">
        <f>+AU37-AU35</f>
        <v>-899747877</v>
      </c>
      <c r="AV40" s="25">
        <f>+AV37-AV35</f>
        <v>-80118235</v>
      </c>
      <c r="AW40" s="25">
        <f>+AW37-AW35</f>
        <v>-69808331</v>
      </c>
      <c r="AX40" s="25">
        <f>+AX37-AX35</f>
        <v>-659450389</v>
      </c>
      <c r="AY40" s="25">
        <f>+AY37-AY35</f>
        <v>-145775960</v>
      </c>
      <c r="AZ40" s="25">
        <f>+AZ37-AZ35</f>
        <v>-75155643</v>
      </c>
      <c r="BA40" s="25">
        <f>+BA37-BA35</f>
        <v>-163738774</v>
      </c>
      <c r="BB40" s="25">
        <f>+BB37-BB35</f>
        <v>-133996968</v>
      </c>
      <c r="BC40" s="9">
        <f>+BC37-BC35</f>
        <v>-187180376</v>
      </c>
    </row>
    <row r="41" spans="1:55" ht="13.5" x14ac:dyDescent="0.25">
      <c r="A41" s="14" t="s">
        <v>20</v>
      </c>
      <c r="B41" s="25">
        <f>+B37-B36</f>
        <v>-19041815545</v>
      </c>
      <c r="C41" s="25">
        <f>+C37-C36</f>
        <v>-170503569</v>
      </c>
      <c r="D41" s="25">
        <f>+D37-D36</f>
        <v>-142249517</v>
      </c>
      <c r="E41" s="25">
        <f>+E37-E36</f>
        <v>-116259566</v>
      </c>
      <c r="F41" s="25">
        <f>+F37-F36</f>
        <v>-445960706</v>
      </c>
      <c r="G41" s="25">
        <f>+G37-G36</f>
        <v>-427735892</v>
      </c>
      <c r="H41" s="25">
        <f>+H37-H36</f>
        <v>-84570062</v>
      </c>
      <c r="I41" s="25">
        <f>+I37-I36</f>
        <v>-181915181</v>
      </c>
      <c r="J41" s="25">
        <f>+J37-J36</f>
        <v>-68673785</v>
      </c>
      <c r="K41" s="25">
        <f>+K37-K36</f>
        <v>-27201041</v>
      </c>
      <c r="L41" s="25">
        <f>+L37-L36</f>
        <v>-2795061021</v>
      </c>
      <c r="M41" s="25">
        <f>+M37-M36</f>
        <v>-44830445</v>
      </c>
      <c r="N41" s="25">
        <f>+N37-N36</f>
        <v>-62141546</v>
      </c>
      <c r="O41" s="25">
        <f>+O37-O36</f>
        <v>-403200107</v>
      </c>
      <c r="P41" s="25">
        <f>+P37-P36</f>
        <v>-109435775</v>
      </c>
      <c r="Q41" s="25">
        <f>+Q37-Q36</f>
        <v>-282643378</v>
      </c>
      <c r="R41" s="25">
        <f>+R37-R36</f>
        <v>-650978501</v>
      </c>
      <c r="S41" s="25">
        <f>+S37-S36</f>
        <v>-565766649</v>
      </c>
      <c r="T41" s="25">
        <f>+T37-T36</f>
        <v>-285932165</v>
      </c>
      <c r="U41" s="25">
        <f>+U37-U36</f>
        <v>-216310894</v>
      </c>
      <c r="V41" s="25">
        <f>+V37-V36</f>
        <v>-133787936</v>
      </c>
      <c r="W41" s="25">
        <f>+W37-W36</f>
        <v>-154919065</v>
      </c>
      <c r="X41" s="25">
        <f>+X37-X36</f>
        <v>-166844505</v>
      </c>
      <c r="Y41" s="25">
        <f>+Y37-Y36</f>
        <v>-1178058042</v>
      </c>
      <c r="Z41" s="25">
        <f>+Z37-Z36</f>
        <v>-66373210</v>
      </c>
      <c r="AA41" s="25">
        <f>+AA37-AA36</f>
        <v>-57079402</v>
      </c>
      <c r="AB41" s="25">
        <f>+AB37-AB36</f>
        <v>-84559695</v>
      </c>
      <c r="AC41" s="25">
        <f>+AC37-AC36</f>
        <v>-78526172</v>
      </c>
      <c r="AD41" s="25">
        <f>+AD37-AD36</f>
        <v>-126582892</v>
      </c>
      <c r="AE41" s="25">
        <f>+AE37-AE36</f>
        <v>-307893424</v>
      </c>
      <c r="AF41" s="25">
        <f>+AF37-AF36</f>
        <v>-49977703</v>
      </c>
      <c r="AG41" s="25">
        <f>+AG37-AG36</f>
        <v>-135146385</v>
      </c>
      <c r="AH41" s="25">
        <f>+AH37-AH36</f>
        <v>-103927970</v>
      </c>
      <c r="AI41" s="25">
        <f>+AI37-AI36</f>
        <v>-74568488</v>
      </c>
      <c r="AJ41" s="25">
        <f>+AJ37-AJ36</f>
        <v>-105925841</v>
      </c>
      <c r="AK41" s="25">
        <f>+AK37-AK36</f>
        <v>-132898778</v>
      </c>
      <c r="AL41" s="25">
        <f>+AL37-AL36</f>
        <v>-116419699</v>
      </c>
      <c r="AM41" s="25">
        <f>+AM37-AM36</f>
        <v>-292357476</v>
      </c>
      <c r="AN41" s="25">
        <f>+AN37-AN36</f>
        <v>-81732269</v>
      </c>
      <c r="AO41" s="25">
        <f>+AO37-AO36</f>
        <v>-1763723449</v>
      </c>
      <c r="AP41" s="25">
        <f>+AP37-AP36</f>
        <v>-178315258</v>
      </c>
      <c r="AQ41" s="25">
        <f>+AQ37-AQ36</f>
        <v>-58922598</v>
      </c>
      <c r="AR41" s="25">
        <f>+AR37-AR36</f>
        <v>-107537831</v>
      </c>
      <c r="AS41" s="25">
        <f>+AS37-AS36</f>
        <v>-334560313</v>
      </c>
      <c r="AT41" s="25">
        <f>+AT37-AT36</f>
        <v>-163249664</v>
      </c>
      <c r="AU41" s="25">
        <f>+AU37-AU36</f>
        <v>-846281369</v>
      </c>
      <c r="AV41" s="25">
        <f>+AV37-AV36</f>
        <v>-79490481</v>
      </c>
      <c r="AW41" s="25">
        <f>+AW37-AW36</f>
        <v>-65148774</v>
      </c>
      <c r="AX41" s="25">
        <f>+AX37-AX36</f>
        <v>-731038090</v>
      </c>
      <c r="AY41" s="25">
        <f>+AY37-AY36</f>
        <v>-171775076</v>
      </c>
      <c r="AZ41" s="25">
        <f>+AZ37-AZ36</f>
        <v>-77869306</v>
      </c>
      <c r="BA41" s="25">
        <f>+BA37-BA36</f>
        <v>-148669149</v>
      </c>
      <c r="BB41" s="25">
        <f>+BB37-BB36</f>
        <v>-133042292</v>
      </c>
      <c r="BC41" s="9">
        <f>+BC37-BC36</f>
        <v>-223762431</v>
      </c>
    </row>
    <row r="42" spans="1:55" ht="13.5" x14ac:dyDescent="0.25">
      <c r="A42" s="14" t="s">
        <v>21</v>
      </c>
      <c r="B42" s="24">
        <f>IF(B35=0,0,B37*100/B35)</f>
        <v>56.409905645913305</v>
      </c>
      <c r="C42" s="24">
        <f>IF(C35=0,0,C37*100/C35)</f>
        <v>60.882897269338898</v>
      </c>
      <c r="D42" s="24">
        <f>IF(D35=0,0,D37*100/D35)</f>
        <v>50.601261620231156</v>
      </c>
      <c r="E42" s="24">
        <f>IF(E35=0,0,E37*100/E35)</f>
        <v>49.939870441212257</v>
      </c>
      <c r="F42" s="24">
        <f>IF(F35=0,0,F37*100/F35)</f>
        <v>60.868596625183692</v>
      </c>
      <c r="G42" s="24">
        <f>IF(G35=0,0,G37*100/G35)</f>
        <v>60.909503326080319</v>
      </c>
      <c r="H42" s="24">
        <f>IF(H35=0,0,H37*100/H35)</f>
        <v>56.820424938710765</v>
      </c>
      <c r="I42" s="24">
        <f>IF(I35=0,0,I37*100/I35)</f>
        <v>63.959511663674832</v>
      </c>
      <c r="J42" s="24">
        <f>IF(J35=0,0,J37*100/J35)</f>
        <v>73.117355525011092</v>
      </c>
      <c r="K42" s="24">
        <f>IF(K35=0,0,K37*100/K35)</f>
        <v>57.948775181014881</v>
      </c>
      <c r="L42" s="24">
        <f>IF(L35=0,0,L37*100/L35)</f>
        <v>54.317229295705509</v>
      </c>
      <c r="M42" s="24">
        <f>IF(M35=0,0,M37*100/M35)</f>
        <v>72.821326579785222</v>
      </c>
      <c r="N42" s="24">
        <f>IF(N35=0,0,N37*100/N35)</f>
        <v>56.025778692253184</v>
      </c>
      <c r="O42" s="24">
        <f>IF(O35=0,0,O37*100/O35)</f>
        <v>53.194049576512533</v>
      </c>
      <c r="P42" s="24">
        <f>IF(P35=0,0,P37*100/P35)</f>
        <v>55.664925897317389</v>
      </c>
      <c r="Q42" s="24">
        <f>IF(Q35=0,0,Q37*100/Q35)</f>
        <v>50.434098070369892</v>
      </c>
      <c r="R42" s="24">
        <f>IF(R35=0,0,R37*100/R35)</f>
        <v>40.691077661824536</v>
      </c>
      <c r="S42" s="24">
        <f>IF(S35=0,0,S37*100/S35)</f>
        <v>52.797367784852156</v>
      </c>
      <c r="T42" s="24">
        <f>IF(T35=0,0,T37*100/T35)</f>
        <v>24.775632622264304</v>
      </c>
      <c r="U42" s="24">
        <f>IF(U35=0,0,U37*100/U35)</f>
        <v>25.416362545129807</v>
      </c>
      <c r="V42" s="24">
        <f>IF(V35=0,0,V37*100/V35)</f>
        <v>48.777192915684196</v>
      </c>
      <c r="W42" s="24">
        <f>IF(W35=0,0,W37*100/W35)</f>
        <v>65.215461757438362</v>
      </c>
      <c r="X42" s="24">
        <f>IF(X35=0,0,X37*100/X35)</f>
        <v>75.092982570664887</v>
      </c>
      <c r="Y42" s="24">
        <f>IF(Y35=0,0,Y37*100/Y35)</f>
        <v>59.310383705934768</v>
      </c>
      <c r="Z42" s="24">
        <f>IF(Z35=0,0,Z37*100/Z35)</f>
        <v>32.104124727888824</v>
      </c>
      <c r="AA42" s="24">
        <f>IF(AA35=0,0,AA37*100/AA35)</f>
        <v>59.391298878382067</v>
      </c>
      <c r="AB42" s="24">
        <f>IF(AB35=0,0,AB37*100/AB35)</f>
        <v>49.502521881981643</v>
      </c>
      <c r="AC42" s="24">
        <f>IF(AC35=0,0,AC37*100/AC35)</f>
        <v>58.63993609822051</v>
      </c>
      <c r="AD42" s="24">
        <f>IF(AD35=0,0,AD37*100/AD35)</f>
        <v>59.489016069799277</v>
      </c>
      <c r="AE42" s="24">
        <f>IF(AE35=0,0,AE37*100/AE35)</f>
        <v>61.177307360904017</v>
      </c>
      <c r="AF42" s="24">
        <f>IF(AF35=0,0,AF37*100/AF35)</f>
        <v>77.200610154012836</v>
      </c>
      <c r="AG42" s="24">
        <f>IF(AG35=0,0,AG37*100/AG35)</f>
        <v>68.841029200120715</v>
      </c>
      <c r="AH42" s="24">
        <f>IF(AH35=0,0,AH37*100/AH35)</f>
        <v>82.347840063738474</v>
      </c>
      <c r="AI42" s="24">
        <f>IF(AI35=0,0,AI37*100/AI35)</f>
        <v>68.31573128290502</v>
      </c>
      <c r="AJ42" s="24">
        <f>IF(AJ35=0,0,AJ37*100/AJ35)</f>
        <v>68.373779646513441</v>
      </c>
      <c r="AK42" s="24">
        <f>IF(AK35=0,0,AK37*100/AK35)</f>
        <v>58.528950678852439</v>
      </c>
      <c r="AL42" s="24">
        <f>IF(AL35=0,0,AL37*100/AL35)</f>
        <v>46.59628725034036</v>
      </c>
      <c r="AM42" s="24">
        <f>IF(AM35=0,0,AM37*100/AM35)</f>
        <v>59.140491246307157</v>
      </c>
      <c r="AN42" s="24">
        <f>IF(AN35=0,0,AN37*100/AN35)</f>
        <v>63.989917829262758</v>
      </c>
      <c r="AO42" s="24">
        <f>IF(AO35=0,0,AO37*100/AO35)</f>
        <v>65.356365175287664</v>
      </c>
      <c r="AP42" s="24">
        <f>IF(AP35=0,0,AP37*100/AP35)</f>
        <v>54.433739860022015</v>
      </c>
      <c r="AQ42" s="24">
        <f>IF(AQ35=0,0,AQ37*100/AQ35)</f>
        <v>65.775605944454142</v>
      </c>
      <c r="AR42" s="24">
        <f>IF(AR35=0,0,AR37*100/AR35)</f>
        <v>50.355898588065884</v>
      </c>
      <c r="AS42" s="24">
        <f>IF(AS35=0,0,AS37*100/AS35)</f>
        <v>71.759405692711013</v>
      </c>
      <c r="AT42" s="24">
        <f>IF(AT35=0,0,AT37*100/AT35)</f>
        <v>54.559480256702066</v>
      </c>
      <c r="AU42" s="24">
        <f>IF(AU35=0,0,AU37*100/AU35)</f>
        <v>56.664976343897813</v>
      </c>
      <c r="AV42" s="24">
        <f>IF(AV35=0,0,AV37*100/AV35)</f>
        <v>59.956053149264399</v>
      </c>
      <c r="AW42" s="24">
        <f>IF(AW35=0,0,AW37*100/AW35)</f>
        <v>51.295510736198899</v>
      </c>
      <c r="AX42" s="24">
        <f>IF(AX35=0,0,AX37*100/AX35)</f>
        <v>38.17019471715448</v>
      </c>
      <c r="AY42" s="24">
        <f>IF(AY35=0,0,AY37*100/AY35)</f>
        <v>64.357538999569954</v>
      </c>
      <c r="AZ42" s="24">
        <f>IF(AZ35=0,0,AZ37*100/AZ35)</f>
        <v>59.714504758115559</v>
      </c>
      <c r="BA42" s="24">
        <f>IF(BA35=0,0,BA37*100/BA35)</f>
        <v>51.224773894347919</v>
      </c>
      <c r="BB42" s="24">
        <f>IF(BB35=0,0,BB37*100/BB35)</f>
        <v>43.987671123208713</v>
      </c>
      <c r="BC42" s="11">
        <f>IF(BC35=0,0,BC37*100/BC35)</f>
        <v>67.59309227390851</v>
      </c>
    </row>
    <row r="43" spans="1:55" ht="13.5" x14ac:dyDescent="0.25">
      <c r="A43" s="14" t="s">
        <v>22</v>
      </c>
      <c r="B43" s="24">
        <f>IF(B36=0,0,B37*100/B36)</f>
        <v>56.28617727793074</v>
      </c>
      <c r="C43" s="24">
        <f>IF(C36=0,0,C37*100/C36)</f>
        <v>53.817501773892218</v>
      </c>
      <c r="D43" s="24">
        <f>IF(D36=0,0,D37*100/D36)</f>
        <v>45.519329780617298</v>
      </c>
      <c r="E43" s="24">
        <f>IF(E36=0,0,E37*100/E36)</f>
        <v>50.501230768117239</v>
      </c>
      <c r="F43" s="24">
        <f>IF(F36=0,0,F37*100/F36)</f>
        <v>60.38539150679577</v>
      </c>
      <c r="G43" s="24">
        <f>IF(G36=0,0,G37*100/G36)</f>
        <v>65.768456012875021</v>
      </c>
      <c r="H43" s="24">
        <f>IF(H36=0,0,H37*100/H36)</f>
        <v>55.711637863340982</v>
      </c>
      <c r="I43" s="24">
        <f>IF(I36=0,0,I37*100/I36)</f>
        <v>63.190084287247579</v>
      </c>
      <c r="J43" s="24">
        <f>IF(J36=0,0,J37*100/J36)</f>
        <v>64.244038486726581</v>
      </c>
      <c r="K43" s="24">
        <f>IF(K36=0,0,K37*100/K36)</f>
        <v>59.351524115302219</v>
      </c>
      <c r="L43" s="24">
        <f>IF(L36=0,0,L37*100/L36)</f>
        <v>54.317229295705509</v>
      </c>
      <c r="M43" s="24">
        <f>IF(M36=0,0,M37*100/M36)</f>
        <v>69.891016029768579</v>
      </c>
      <c r="N43" s="24">
        <f>IF(N36=0,0,N37*100/N36)</f>
        <v>56.389921471739953</v>
      </c>
      <c r="O43" s="24">
        <f>IF(O36=0,0,O37*100/O36)</f>
        <v>52.86122155456502</v>
      </c>
      <c r="P43" s="24">
        <f>IF(P36=0,0,P37*100/P36)</f>
        <v>52.460766596171595</v>
      </c>
      <c r="Q43" s="24">
        <f>IF(Q36=0,0,Q37*100/Q36)</f>
        <v>52.761440208791669</v>
      </c>
      <c r="R43" s="24">
        <f>IF(R36=0,0,R37*100/R36)</f>
        <v>42.228362529522869</v>
      </c>
      <c r="S43" s="24">
        <f>IF(S36=0,0,S37*100/S36)</f>
        <v>46.236472330409093</v>
      </c>
      <c r="T43" s="24">
        <f>IF(T36=0,0,T37*100/T36)</f>
        <v>24.85611749223807</v>
      </c>
      <c r="U43" s="24">
        <f>IF(U36=0,0,U37*100/U36)</f>
        <v>21.548238302267226</v>
      </c>
      <c r="V43" s="24">
        <f>IF(V36=0,0,V37*100/V36)</f>
        <v>48.795218325053007</v>
      </c>
      <c r="W43" s="24">
        <f>IF(W36=0,0,W37*100/W36)</f>
        <v>58.94123722502767</v>
      </c>
      <c r="X43" s="24">
        <f>IF(X36=0,0,X37*100/X36)</f>
        <v>72.139925054581369</v>
      </c>
      <c r="Y43" s="24">
        <f>IF(Y36=0,0,Y37*100/Y36)</f>
        <v>55.616201642193474</v>
      </c>
      <c r="Z43" s="24">
        <f>IF(Z36=0,0,Z37*100/Z36)</f>
        <v>32.927779414389711</v>
      </c>
      <c r="AA43" s="24">
        <f>IF(AA36=0,0,AA37*100/AA36)</f>
        <v>62.564952995602141</v>
      </c>
      <c r="AB43" s="24">
        <f>IF(AB36=0,0,AB37*100/AB36)</f>
        <v>59.851651030602483</v>
      </c>
      <c r="AC43" s="24">
        <f>IF(AC36=0,0,AC37*100/AC36)</f>
        <v>55.235653844019645</v>
      </c>
      <c r="AD43" s="24">
        <f>IF(AD36=0,0,AD37*100/AD36)</f>
        <v>57.02068840568392</v>
      </c>
      <c r="AE43" s="24">
        <f>IF(AE36=0,0,AE37*100/AE36)</f>
        <v>54.936855467828906</v>
      </c>
      <c r="AF43" s="24">
        <f>IF(AF36=0,0,AF37*100/AF36)</f>
        <v>76.621383335909485</v>
      </c>
      <c r="AG43" s="24">
        <f>IF(AG36=0,0,AG37*100/AG36)</f>
        <v>68.436797336496099</v>
      </c>
      <c r="AH43" s="24">
        <f>IF(AH36=0,0,AH37*100/AH36)</f>
        <v>82.539984523031123</v>
      </c>
      <c r="AI43" s="24">
        <f>IF(AI36=0,0,AI37*100/AI36)</f>
        <v>66.45952593831413</v>
      </c>
      <c r="AJ43" s="24">
        <f>IF(AJ36=0,0,AJ37*100/AJ36)</f>
        <v>64.303731280366478</v>
      </c>
      <c r="AK43" s="24">
        <f>IF(AK36=0,0,AK37*100/AK36)</f>
        <v>54.658551685091524</v>
      </c>
      <c r="AL43" s="24">
        <f>IF(AL36=0,0,AL37*100/AL36)</f>
        <v>46.296005833296611</v>
      </c>
      <c r="AM43" s="24">
        <f>IF(AM36=0,0,AM37*100/AM36)</f>
        <v>52.090518042378989</v>
      </c>
      <c r="AN43" s="24">
        <f>IF(AN36=0,0,AN37*100/AN36)</f>
        <v>59.789053810798684</v>
      </c>
      <c r="AO43" s="24">
        <f>IF(AO36=0,0,AO37*100/AO36)</f>
        <v>59.185124287535395</v>
      </c>
      <c r="AP43" s="24">
        <f>IF(AP36=0,0,AP37*100/AP36)</f>
        <v>61.821889797769892</v>
      </c>
      <c r="AQ43" s="24">
        <f>IF(AQ36=0,0,AQ37*100/AQ36)</f>
        <v>64.771084414858294</v>
      </c>
      <c r="AR43" s="24">
        <f>IF(AR36=0,0,AR37*100/AR36)</f>
        <v>47.793276721992477</v>
      </c>
      <c r="AS43" s="24">
        <f>IF(AS36=0,0,AS37*100/AS36)</f>
        <v>66.017939072145538</v>
      </c>
      <c r="AT43" s="24">
        <f>IF(AT36=0,0,AT37*100/AT36)</f>
        <v>51.947105384070802</v>
      </c>
      <c r="AU43" s="24">
        <f>IF(AU36=0,0,AU37*100/AU36)</f>
        <v>58.162745654548708</v>
      </c>
      <c r="AV43" s="24">
        <f>IF(AV36=0,0,AV37*100/AV36)</f>
        <v>60.144762232179836</v>
      </c>
      <c r="AW43" s="24">
        <f>IF(AW36=0,0,AW37*100/AW36)</f>
        <v>53.019120258214947</v>
      </c>
      <c r="AX43" s="24">
        <f>IF(AX36=0,0,AX37*100/AX36)</f>
        <v>35.769344082479073</v>
      </c>
      <c r="AY43" s="24">
        <f>IF(AY36=0,0,AY37*100/AY36)</f>
        <v>60.510962153205625</v>
      </c>
      <c r="AZ43" s="24">
        <f>IF(AZ36=0,0,AZ37*100/AZ36)</f>
        <v>58.858352265863026</v>
      </c>
      <c r="BA43" s="24">
        <f>IF(BA36=0,0,BA37*100/BA36)</f>
        <v>53.632332614351235</v>
      </c>
      <c r="BB43" s="24">
        <f>IF(BB36=0,0,BB37*100/BB36)</f>
        <v>44.163914263102527</v>
      </c>
      <c r="BC43" s="11">
        <f>IF(BC36=0,0,BC37*100/BC36)</f>
        <v>63.567057827700857</v>
      </c>
    </row>
    <row r="44" spans="1:55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7"/>
    </row>
    <row r="45" spans="1:55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7"/>
    </row>
    <row r="46" spans="1:55" ht="13.5" x14ac:dyDescent="0.25">
      <c r="A46" s="14" t="s">
        <v>24</v>
      </c>
      <c r="B46" s="22">
        <v>12231559370</v>
      </c>
      <c r="C46" s="22">
        <v>162702732</v>
      </c>
      <c r="D46" s="22">
        <v>97142334</v>
      </c>
      <c r="E46" s="22">
        <v>95065488</v>
      </c>
      <c r="F46" s="22">
        <v>446914238</v>
      </c>
      <c r="G46" s="22">
        <v>414067719</v>
      </c>
      <c r="H46" s="22">
        <v>91766000</v>
      </c>
      <c r="I46" s="22">
        <v>135715928</v>
      </c>
      <c r="J46" s="22">
        <v>53937005</v>
      </c>
      <c r="K46" s="22">
        <v>39028570</v>
      </c>
      <c r="L46" s="22">
        <v>1594422653</v>
      </c>
      <c r="M46" s="22">
        <v>55250909</v>
      </c>
      <c r="N46" s="22">
        <v>66656514</v>
      </c>
      <c r="O46" s="22">
        <v>288212720</v>
      </c>
      <c r="P46" s="22">
        <v>115719089</v>
      </c>
      <c r="Q46" s="22">
        <v>190633785</v>
      </c>
      <c r="R46" s="22">
        <v>388562216</v>
      </c>
      <c r="S46" s="22">
        <v>375704640</v>
      </c>
      <c r="T46" s="22">
        <v>138786627</v>
      </c>
      <c r="U46" s="22">
        <v>120367295</v>
      </c>
      <c r="V46" s="22">
        <v>93973885</v>
      </c>
      <c r="W46" s="22">
        <v>143195837</v>
      </c>
      <c r="X46" s="22">
        <v>241708471</v>
      </c>
      <c r="Y46" s="22">
        <v>599116370</v>
      </c>
      <c r="Z46" s="22">
        <v>43248654</v>
      </c>
      <c r="AA46" s="22">
        <v>45305388</v>
      </c>
      <c r="AB46" s="22">
        <v>129101523</v>
      </c>
      <c r="AC46" s="22">
        <v>75082755</v>
      </c>
      <c r="AD46" s="22">
        <v>115105687</v>
      </c>
      <c r="AE46" s="22">
        <v>187350720</v>
      </c>
      <c r="AF46" s="22">
        <v>122817197</v>
      </c>
      <c r="AG46" s="22">
        <v>169976319</v>
      </c>
      <c r="AH46" s="22">
        <v>263806505</v>
      </c>
      <c r="AI46" s="22">
        <v>109497287</v>
      </c>
      <c r="AJ46" s="22">
        <v>144600000</v>
      </c>
      <c r="AK46" s="22">
        <v>122156075</v>
      </c>
      <c r="AL46" s="22">
        <v>87455479</v>
      </c>
      <c r="AM46" s="22">
        <v>205531947</v>
      </c>
      <c r="AN46" s="22">
        <v>87935273</v>
      </c>
      <c r="AO46" s="22">
        <v>1119154000</v>
      </c>
      <c r="AP46" s="22">
        <v>199599420</v>
      </c>
      <c r="AQ46" s="22">
        <v>67457001</v>
      </c>
      <c r="AR46" s="22">
        <v>74539978</v>
      </c>
      <c r="AS46" s="22">
        <v>290377182</v>
      </c>
      <c r="AT46" s="22">
        <v>122462071</v>
      </c>
      <c r="AU46" s="22">
        <v>536631245</v>
      </c>
      <c r="AV46" s="22">
        <v>87416454</v>
      </c>
      <c r="AW46" s="22">
        <v>59864491</v>
      </c>
      <c r="AX46" s="22">
        <v>281203996</v>
      </c>
      <c r="AY46" s="22">
        <v>150966419</v>
      </c>
      <c r="AZ46" s="22">
        <v>99081932</v>
      </c>
      <c r="BA46" s="22">
        <v>137294592</v>
      </c>
      <c r="BB46" s="22">
        <v>98353998</v>
      </c>
      <c r="BC46" s="10">
        <v>246078852</v>
      </c>
    </row>
    <row r="47" spans="1:55" ht="13.5" x14ac:dyDescent="0.25">
      <c r="A47" s="14" t="s">
        <v>25</v>
      </c>
      <c r="B47" s="22">
        <v>12075711083</v>
      </c>
      <c r="C47" s="22">
        <v>166007964</v>
      </c>
      <c r="D47" s="22">
        <v>97142334</v>
      </c>
      <c r="E47" s="22">
        <v>95065488</v>
      </c>
      <c r="F47" s="22">
        <v>450313375</v>
      </c>
      <c r="G47" s="22">
        <v>392048516</v>
      </c>
      <c r="H47" s="22">
        <v>93556000</v>
      </c>
      <c r="I47" s="22">
        <v>135690880</v>
      </c>
      <c r="J47" s="22">
        <v>53938030</v>
      </c>
      <c r="K47" s="22">
        <v>38288595</v>
      </c>
      <c r="L47" s="22">
        <v>1594422653</v>
      </c>
      <c r="M47" s="22">
        <v>54957387</v>
      </c>
      <c r="N47" s="22">
        <v>65977761</v>
      </c>
      <c r="O47" s="22">
        <v>271980528</v>
      </c>
      <c r="P47" s="22">
        <v>116644671</v>
      </c>
      <c r="Q47" s="22">
        <v>205419779</v>
      </c>
      <c r="R47" s="22">
        <v>398738703</v>
      </c>
      <c r="S47" s="22">
        <v>392700290</v>
      </c>
      <c r="T47" s="22">
        <v>140986127</v>
      </c>
      <c r="U47" s="22">
        <v>111745966</v>
      </c>
      <c r="V47" s="22">
        <v>95742682</v>
      </c>
      <c r="W47" s="22">
        <v>151245272</v>
      </c>
      <c r="X47" s="22">
        <v>257138549</v>
      </c>
      <c r="Y47" s="22">
        <v>601015927</v>
      </c>
      <c r="Z47" s="22">
        <v>43145372</v>
      </c>
      <c r="AA47" s="22">
        <v>50240805</v>
      </c>
      <c r="AB47" s="22">
        <v>113151787</v>
      </c>
      <c r="AC47" s="22">
        <v>75373743</v>
      </c>
      <c r="AD47" s="22">
        <v>113597063</v>
      </c>
      <c r="AE47" s="22">
        <v>200925411</v>
      </c>
      <c r="AF47" s="22">
        <v>120517196</v>
      </c>
      <c r="AG47" s="22">
        <v>173270210</v>
      </c>
      <c r="AH47" s="22">
        <v>264306505</v>
      </c>
      <c r="AI47" s="22">
        <v>93078270</v>
      </c>
      <c r="AJ47" s="22">
        <v>131200000</v>
      </c>
      <c r="AK47" s="22">
        <v>120792497</v>
      </c>
      <c r="AL47" s="22">
        <v>88092481</v>
      </c>
      <c r="AM47" s="22">
        <v>210631947</v>
      </c>
      <c r="AN47" s="22">
        <v>87105171</v>
      </c>
      <c r="AO47" s="22">
        <v>1105481492</v>
      </c>
      <c r="AP47" s="22">
        <v>186831510</v>
      </c>
      <c r="AQ47" s="22">
        <v>67974980</v>
      </c>
      <c r="AR47" s="22">
        <v>74539978</v>
      </c>
      <c r="AS47" s="22">
        <v>285937784</v>
      </c>
      <c r="AT47" s="22">
        <v>123262071</v>
      </c>
      <c r="AU47" s="22">
        <v>507757331</v>
      </c>
      <c r="AV47" s="22">
        <v>78519935</v>
      </c>
      <c r="AW47" s="22">
        <v>60165104</v>
      </c>
      <c r="AX47" s="22">
        <v>276265407</v>
      </c>
      <c r="AY47" s="22">
        <v>152050473</v>
      </c>
      <c r="AZ47" s="22">
        <v>99125178</v>
      </c>
      <c r="BA47" s="22">
        <v>135389285</v>
      </c>
      <c r="BB47" s="22">
        <v>97020801</v>
      </c>
      <c r="BC47" s="10">
        <v>251932628</v>
      </c>
    </row>
    <row r="48" spans="1:55" ht="13.5" x14ac:dyDescent="0.25">
      <c r="A48" s="14" t="s">
        <v>26</v>
      </c>
      <c r="B48" s="22">
        <v>7200950633</v>
      </c>
      <c r="C48" s="22">
        <v>105036619</v>
      </c>
      <c r="D48" s="22">
        <v>50210564</v>
      </c>
      <c r="E48" s="22">
        <v>49070145</v>
      </c>
      <c r="F48" s="22">
        <v>305615755</v>
      </c>
      <c r="G48" s="22">
        <v>302256054</v>
      </c>
      <c r="H48" s="22">
        <v>55957296</v>
      </c>
      <c r="I48" s="22">
        <v>86551820</v>
      </c>
      <c r="J48" s="22">
        <v>37884356</v>
      </c>
      <c r="K48" s="22">
        <v>25916621</v>
      </c>
      <c r="L48" s="22">
        <v>874597678</v>
      </c>
      <c r="M48" s="22">
        <v>36277241</v>
      </c>
      <c r="N48" s="22">
        <v>38965565</v>
      </c>
      <c r="O48" s="22">
        <v>168052473</v>
      </c>
      <c r="P48" s="22">
        <v>65818941</v>
      </c>
      <c r="Q48" s="22">
        <v>122704547</v>
      </c>
      <c r="R48" s="22">
        <v>210037940</v>
      </c>
      <c r="S48" s="22">
        <v>246471935</v>
      </c>
      <c r="T48" s="22">
        <v>1997509</v>
      </c>
      <c r="U48" s="22">
        <v>1916346</v>
      </c>
      <c r="V48" s="22">
        <v>48876270</v>
      </c>
      <c r="W48" s="22">
        <v>99331318</v>
      </c>
      <c r="X48" s="22">
        <v>130301375</v>
      </c>
      <c r="Y48" s="22">
        <v>395527178</v>
      </c>
      <c r="Z48" s="22">
        <v>18905056</v>
      </c>
      <c r="AA48" s="22">
        <v>24857477</v>
      </c>
      <c r="AB48" s="22">
        <v>68903578</v>
      </c>
      <c r="AC48" s="22">
        <v>51332680</v>
      </c>
      <c r="AD48" s="22">
        <v>63631524</v>
      </c>
      <c r="AE48" s="22">
        <v>130252474</v>
      </c>
      <c r="AF48" s="22">
        <v>81554597</v>
      </c>
      <c r="AG48" s="22">
        <v>113429732</v>
      </c>
      <c r="AH48" s="22">
        <v>177031476</v>
      </c>
      <c r="AI48" s="22">
        <v>53287083</v>
      </c>
      <c r="AJ48" s="22">
        <v>74983751</v>
      </c>
      <c r="AK48" s="22">
        <v>80091173</v>
      </c>
      <c r="AL48" s="22">
        <v>54268371</v>
      </c>
      <c r="AM48" s="22">
        <v>129454417</v>
      </c>
      <c r="AN48" s="22">
        <v>50036704</v>
      </c>
      <c r="AO48" s="22">
        <v>673980230</v>
      </c>
      <c r="AP48" s="22">
        <v>119747125</v>
      </c>
      <c r="AQ48" s="22">
        <v>41378043</v>
      </c>
      <c r="AR48" s="22">
        <v>34006044</v>
      </c>
      <c r="AS48" s="22">
        <v>179258970</v>
      </c>
      <c r="AT48" s="22">
        <v>71651333</v>
      </c>
      <c r="AU48" s="22">
        <v>319890959</v>
      </c>
      <c r="AV48" s="22">
        <v>50677104</v>
      </c>
      <c r="AW48" s="22">
        <v>33956971</v>
      </c>
      <c r="AX48" s="22">
        <v>153421773</v>
      </c>
      <c r="AY48" s="22">
        <v>100523026</v>
      </c>
      <c r="AZ48" s="22">
        <v>64153026</v>
      </c>
      <c r="BA48" s="22">
        <v>90080362</v>
      </c>
      <c r="BB48" s="22">
        <v>50739114</v>
      </c>
      <c r="BC48" s="10">
        <v>158853956</v>
      </c>
    </row>
    <row r="49" spans="1:55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7"/>
    </row>
    <row r="50" spans="1:55" ht="13.5" x14ac:dyDescent="0.25">
      <c r="A50" s="14" t="s">
        <v>29</v>
      </c>
      <c r="B50" s="25">
        <f>+B47-B46</f>
        <v>-155848287</v>
      </c>
      <c r="C50" s="25">
        <f>+C47-C46</f>
        <v>3305232</v>
      </c>
      <c r="D50" s="25">
        <f>+D47-D46</f>
        <v>0</v>
      </c>
      <c r="E50" s="25">
        <f>+E47-E46</f>
        <v>0</v>
      </c>
      <c r="F50" s="25">
        <f>+F47-F46</f>
        <v>3399137</v>
      </c>
      <c r="G50" s="25">
        <f>+G47-G46</f>
        <v>-22019203</v>
      </c>
      <c r="H50" s="25">
        <f>+H47-H46</f>
        <v>1790000</v>
      </c>
      <c r="I50" s="25">
        <f>+I47-I46</f>
        <v>-25048</v>
      </c>
      <c r="J50" s="25">
        <f>+J47-J46</f>
        <v>1025</v>
      </c>
      <c r="K50" s="25">
        <f>+K47-K46</f>
        <v>-739975</v>
      </c>
      <c r="L50" s="25">
        <f>+L47-L46</f>
        <v>0</v>
      </c>
      <c r="M50" s="25">
        <f>+M47-M46</f>
        <v>-293522</v>
      </c>
      <c r="N50" s="25">
        <f>+N47-N46</f>
        <v>-678753</v>
      </c>
      <c r="O50" s="25">
        <f>+O47-O46</f>
        <v>-16232192</v>
      </c>
      <c r="P50" s="25">
        <f>+P47-P46</f>
        <v>925582</v>
      </c>
      <c r="Q50" s="25">
        <f>+Q47-Q46</f>
        <v>14785994</v>
      </c>
      <c r="R50" s="25">
        <f>+R47-R46</f>
        <v>10176487</v>
      </c>
      <c r="S50" s="25">
        <f>+S47-S46</f>
        <v>16995650</v>
      </c>
      <c r="T50" s="25">
        <f>+T47-T46</f>
        <v>2199500</v>
      </c>
      <c r="U50" s="25">
        <f>+U47-U46</f>
        <v>-8621329</v>
      </c>
      <c r="V50" s="25">
        <f>+V47-V46</f>
        <v>1768797</v>
      </c>
      <c r="W50" s="25">
        <f>+W47-W46</f>
        <v>8049435</v>
      </c>
      <c r="X50" s="25">
        <f>+X47-X46</f>
        <v>15430078</v>
      </c>
      <c r="Y50" s="25">
        <f>+Y47-Y46</f>
        <v>1899557</v>
      </c>
      <c r="Z50" s="25">
        <f>+Z47-Z46</f>
        <v>-103282</v>
      </c>
      <c r="AA50" s="25">
        <f>+AA47-AA46</f>
        <v>4935417</v>
      </c>
      <c r="AB50" s="25">
        <f>+AB47-AB46</f>
        <v>-15949736</v>
      </c>
      <c r="AC50" s="25">
        <f>+AC47-AC46</f>
        <v>290988</v>
      </c>
      <c r="AD50" s="25">
        <f>+AD47-AD46</f>
        <v>-1508624</v>
      </c>
      <c r="AE50" s="25">
        <f>+AE47-AE46</f>
        <v>13574691</v>
      </c>
      <c r="AF50" s="25">
        <f>+AF47-AF46</f>
        <v>-2300001</v>
      </c>
      <c r="AG50" s="25">
        <f>+AG47-AG46</f>
        <v>3293891</v>
      </c>
      <c r="AH50" s="25">
        <f>+AH47-AH46</f>
        <v>500000</v>
      </c>
      <c r="AI50" s="25">
        <f>+AI47-AI46</f>
        <v>-16419017</v>
      </c>
      <c r="AJ50" s="25">
        <f>+AJ47-AJ46</f>
        <v>-13400000</v>
      </c>
      <c r="AK50" s="25">
        <f>+AK47-AK46</f>
        <v>-1363578</v>
      </c>
      <c r="AL50" s="25">
        <f>+AL47-AL46</f>
        <v>637002</v>
      </c>
      <c r="AM50" s="25">
        <f>+AM47-AM46</f>
        <v>5100000</v>
      </c>
      <c r="AN50" s="25">
        <f>+AN47-AN46</f>
        <v>-830102</v>
      </c>
      <c r="AO50" s="25">
        <f>+AO47-AO46</f>
        <v>-13672508</v>
      </c>
      <c r="AP50" s="25">
        <f>+AP47-AP46</f>
        <v>-12767910</v>
      </c>
      <c r="AQ50" s="25">
        <f>+AQ47-AQ46</f>
        <v>517979</v>
      </c>
      <c r="AR50" s="25">
        <f>+AR47-AR46</f>
        <v>0</v>
      </c>
      <c r="AS50" s="25">
        <f>+AS47-AS46</f>
        <v>-4439398</v>
      </c>
      <c r="AT50" s="25">
        <f>+AT47-AT46</f>
        <v>800000</v>
      </c>
      <c r="AU50" s="25">
        <f>+AU47-AU46</f>
        <v>-28873914</v>
      </c>
      <c r="AV50" s="25">
        <f>+AV47-AV46</f>
        <v>-8896519</v>
      </c>
      <c r="AW50" s="25">
        <f>+AW47-AW46</f>
        <v>300613</v>
      </c>
      <c r="AX50" s="25">
        <f>+AX47-AX46</f>
        <v>-4938589</v>
      </c>
      <c r="AY50" s="25">
        <f>+AY47-AY46</f>
        <v>1084054</v>
      </c>
      <c r="AZ50" s="25">
        <f>+AZ47-AZ46</f>
        <v>43246</v>
      </c>
      <c r="BA50" s="25">
        <f>+BA47-BA46</f>
        <v>-1905307</v>
      </c>
      <c r="BB50" s="25">
        <f>+BB47-BB46</f>
        <v>-1333197</v>
      </c>
      <c r="BC50" s="9">
        <f>+BC47-BC46</f>
        <v>5853776</v>
      </c>
    </row>
    <row r="51" spans="1:55" ht="13.5" x14ac:dyDescent="0.25">
      <c r="A51" s="14" t="s">
        <v>19</v>
      </c>
      <c r="B51" s="25">
        <f>+B48-B46</f>
        <v>-5030608737</v>
      </c>
      <c r="C51" s="25">
        <f>+C48-C46</f>
        <v>-57666113</v>
      </c>
      <c r="D51" s="25">
        <f>+D48-D46</f>
        <v>-46931770</v>
      </c>
      <c r="E51" s="25">
        <f>+E48-E46</f>
        <v>-45995343</v>
      </c>
      <c r="F51" s="25">
        <f>+F48-F46</f>
        <v>-141298483</v>
      </c>
      <c r="G51" s="25">
        <f>+G48-G46</f>
        <v>-111811665</v>
      </c>
      <c r="H51" s="25">
        <f>+H48-H46</f>
        <v>-35808704</v>
      </c>
      <c r="I51" s="25">
        <f>+I48-I46</f>
        <v>-49164108</v>
      </c>
      <c r="J51" s="25">
        <f>+J48-J46</f>
        <v>-16052649</v>
      </c>
      <c r="K51" s="25">
        <f>+K48-K46</f>
        <v>-13111949</v>
      </c>
      <c r="L51" s="25">
        <f>+L48-L46</f>
        <v>-719824975</v>
      </c>
      <c r="M51" s="25">
        <f>+M48-M46</f>
        <v>-18973668</v>
      </c>
      <c r="N51" s="25">
        <f>+N48-N46</f>
        <v>-27690949</v>
      </c>
      <c r="O51" s="25">
        <f>+O48-O46</f>
        <v>-120160247</v>
      </c>
      <c r="P51" s="25">
        <f>+P48-P46</f>
        <v>-49900148</v>
      </c>
      <c r="Q51" s="25">
        <f>+Q48-Q46</f>
        <v>-67929238</v>
      </c>
      <c r="R51" s="25">
        <f>+R48-R46</f>
        <v>-178524276</v>
      </c>
      <c r="S51" s="25">
        <f>+S48-S46</f>
        <v>-129232705</v>
      </c>
      <c r="T51" s="25">
        <f>+T48-T46</f>
        <v>-136789118</v>
      </c>
      <c r="U51" s="25">
        <f>+U48-U46</f>
        <v>-118450949</v>
      </c>
      <c r="V51" s="25">
        <f>+V48-V46</f>
        <v>-45097615</v>
      </c>
      <c r="W51" s="25">
        <f>+W48-W46</f>
        <v>-43864519</v>
      </c>
      <c r="X51" s="25">
        <f>+X48-X46</f>
        <v>-111407096</v>
      </c>
      <c r="Y51" s="25">
        <f>+Y48-Y46</f>
        <v>-203589192</v>
      </c>
      <c r="Z51" s="25">
        <f>+Z48-Z46</f>
        <v>-24343598</v>
      </c>
      <c r="AA51" s="25">
        <f>+AA48-AA46</f>
        <v>-20447911</v>
      </c>
      <c r="AB51" s="25">
        <f>+AB48-AB46</f>
        <v>-60197945</v>
      </c>
      <c r="AC51" s="25">
        <f>+AC48-AC46</f>
        <v>-23750075</v>
      </c>
      <c r="AD51" s="25">
        <f>+AD48-AD46</f>
        <v>-51474163</v>
      </c>
      <c r="AE51" s="25">
        <f>+AE48-AE46</f>
        <v>-57098246</v>
      </c>
      <c r="AF51" s="25">
        <f>+AF48-AF46</f>
        <v>-41262600</v>
      </c>
      <c r="AG51" s="25">
        <f>+AG48-AG46</f>
        <v>-56546587</v>
      </c>
      <c r="AH51" s="25">
        <f>+AH48-AH46</f>
        <v>-86775029</v>
      </c>
      <c r="AI51" s="25">
        <f>+AI48-AI46</f>
        <v>-56210204</v>
      </c>
      <c r="AJ51" s="25">
        <f>+AJ48-AJ46</f>
        <v>-69616249</v>
      </c>
      <c r="AK51" s="25">
        <f>+AK48-AK46</f>
        <v>-42064902</v>
      </c>
      <c r="AL51" s="25">
        <f>+AL48-AL46</f>
        <v>-33187108</v>
      </c>
      <c r="AM51" s="25">
        <f>+AM48-AM46</f>
        <v>-76077530</v>
      </c>
      <c r="AN51" s="25">
        <f>+AN48-AN46</f>
        <v>-37898569</v>
      </c>
      <c r="AO51" s="25">
        <f>+AO48-AO46</f>
        <v>-445173770</v>
      </c>
      <c r="AP51" s="25">
        <f>+AP48-AP46</f>
        <v>-79852295</v>
      </c>
      <c r="AQ51" s="25">
        <f>+AQ48-AQ46</f>
        <v>-26078958</v>
      </c>
      <c r="AR51" s="25">
        <f>+AR48-AR46</f>
        <v>-40533934</v>
      </c>
      <c r="AS51" s="25">
        <f>+AS48-AS46</f>
        <v>-111118212</v>
      </c>
      <c r="AT51" s="25">
        <f>+AT48-AT46</f>
        <v>-50810738</v>
      </c>
      <c r="AU51" s="25">
        <f>+AU48-AU46</f>
        <v>-216740286</v>
      </c>
      <c r="AV51" s="25">
        <f>+AV48-AV46</f>
        <v>-36739350</v>
      </c>
      <c r="AW51" s="25">
        <f>+AW48-AW46</f>
        <v>-25907520</v>
      </c>
      <c r="AX51" s="25">
        <f>+AX48-AX46</f>
        <v>-127782223</v>
      </c>
      <c r="AY51" s="25">
        <f>+AY48-AY46</f>
        <v>-50443393</v>
      </c>
      <c r="AZ51" s="25">
        <f>+AZ48-AZ46</f>
        <v>-34928906</v>
      </c>
      <c r="BA51" s="25">
        <f>+BA48-BA46</f>
        <v>-47214230</v>
      </c>
      <c r="BB51" s="25">
        <f>+BB48-BB46</f>
        <v>-47614884</v>
      </c>
      <c r="BC51" s="9">
        <f>+BC48-BC46</f>
        <v>-87224896</v>
      </c>
    </row>
    <row r="52" spans="1:55" ht="13.5" x14ac:dyDescent="0.25">
      <c r="A52" s="14" t="s">
        <v>20</v>
      </c>
      <c r="B52" s="25">
        <f>+B48-B47</f>
        <v>-4874760450</v>
      </c>
      <c r="C52" s="25">
        <f>+C48-C47</f>
        <v>-60971345</v>
      </c>
      <c r="D52" s="25">
        <f>+D48-D47</f>
        <v>-46931770</v>
      </c>
      <c r="E52" s="25">
        <f>+E48-E47</f>
        <v>-45995343</v>
      </c>
      <c r="F52" s="25">
        <f>+F48-F47</f>
        <v>-144697620</v>
      </c>
      <c r="G52" s="25">
        <f>+G48-G47</f>
        <v>-89792462</v>
      </c>
      <c r="H52" s="25">
        <f>+H48-H47</f>
        <v>-37598704</v>
      </c>
      <c r="I52" s="25">
        <f>+I48-I47</f>
        <v>-49139060</v>
      </c>
      <c r="J52" s="25">
        <f>+J48-J47</f>
        <v>-16053674</v>
      </c>
      <c r="K52" s="25">
        <f>+K48-K47</f>
        <v>-12371974</v>
      </c>
      <c r="L52" s="25">
        <f>+L48-L47</f>
        <v>-719824975</v>
      </c>
      <c r="M52" s="25">
        <f>+M48-M47</f>
        <v>-18680146</v>
      </c>
      <c r="N52" s="25">
        <f>+N48-N47</f>
        <v>-27012196</v>
      </c>
      <c r="O52" s="25">
        <f>+O48-O47</f>
        <v>-103928055</v>
      </c>
      <c r="P52" s="25">
        <f>+P48-P47</f>
        <v>-50825730</v>
      </c>
      <c r="Q52" s="25">
        <f>+Q48-Q47</f>
        <v>-82715232</v>
      </c>
      <c r="R52" s="25">
        <f>+R48-R47</f>
        <v>-188700763</v>
      </c>
      <c r="S52" s="25">
        <f>+S48-S47</f>
        <v>-146228355</v>
      </c>
      <c r="T52" s="25">
        <f>+T48-T47</f>
        <v>-138988618</v>
      </c>
      <c r="U52" s="25">
        <f>+U48-U47</f>
        <v>-109829620</v>
      </c>
      <c r="V52" s="25">
        <f>+V48-V47</f>
        <v>-46866412</v>
      </c>
      <c r="W52" s="25">
        <f>+W48-W47</f>
        <v>-51913954</v>
      </c>
      <c r="X52" s="25">
        <f>+X48-X47</f>
        <v>-126837174</v>
      </c>
      <c r="Y52" s="25">
        <f>+Y48-Y47</f>
        <v>-205488749</v>
      </c>
      <c r="Z52" s="25">
        <f>+Z48-Z47</f>
        <v>-24240316</v>
      </c>
      <c r="AA52" s="25">
        <f>+AA48-AA47</f>
        <v>-25383328</v>
      </c>
      <c r="AB52" s="25">
        <f>+AB48-AB47</f>
        <v>-44248209</v>
      </c>
      <c r="AC52" s="25">
        <f>+AC48-AC47</f>
        <v>-24041063</v>
      </c>
      <c r="AD52" s="25">
        <f>+AD48-AD47</f>
        <v>-49965539</v>
      </c>
      <c r="AE52" s="25">
        <f>+AE48-AE47</f>
        <v>-70672937</v>
      </c>
      <c r="AF52" s="25">
        <f>+AF48-AF47</f>
        <v>-38962599</v>
      </c>
      <c r="AG52" s="25">
        <f>+AG48-AG47</f>
        <v>-59840478</v>
      </c>
      <c r="AH52" s="25">
        <f>+AH48-AH47</f>
        <v>-87275029</v>
      </c>
      <c r="AI52" s="25">
        <f>+AI48-AI47</f>
        <v>-39791187</v>
      </c>
      <c r="AJ52" s="25">
        <f>+AJ48-AJ47</f>
        <v>-56216249</v>
      </c>
      <c r="AK52" s="25">
        <f>+AK48-AK47</f>
        <v>-40701324</v>
      </c>
      <c r="AL52" s="25">
        <f>+AL48-AL47</f>
        <v>-33824110</v>
      </c>
      <c r="AM52" s="25">
        <f>+AM48-AM47</f>
        <v>-81177530</v>
      </c>
      <c r="AN52" s="25">
        <f>+AN48-AN47</f>
        <v>-37068467</v>
      </c>
      <c r="AO52" s="25">
        <f>+AO48-AO47</f>
        <v>-431501262</v>
      </c>
      <c r="AP52" s="25">
        <f>+AP48-AP47</f>
        <v>-67084385</v>
      </c>
      <c r="AQ52" s="25">
        <f>+AQ48-AQ47</f>
        <v>-26596937</v>
      </c>
      <c r="AR52" s="25">
        <f>+AR48-AR47</f>
        <v>-40533934</v>
      </c>
      <c r="AS52" s="25">
        <f>+AS48-AS47</f>
        <v>-106678814</v>
      </c>
      <c r="AT52" s="25">
        <f>+AT48-AT47</f>
        <v>-51610738</v>
      </c>
      <c r="AU52" s="25">
        <f>+AU48-AU47</f>
        <v>-187866372</v>
      </c>
      <c r="AV52" s="25">
        <f>+AV48-AV47</f>
        <v>-27842831</v>
      </c>
      <c r="AW52" s="25">
        <f>+AW48-AW47</f>
        <v>-26208133</v>
      </c>
      <c r="AX52" s="25">
        <f>+AX48-AX47</f>
        <v>-122843634</v>
      </c>
      <c r="AY52" s="25">
        <f>+AY48-AY47</f>
        <v>-51527447</v>
      </c>
      <c r="AZ52" s="25">
        <f>+AZ48-AZ47</f>
        <v>-34972152</v>
      </c>
      <c r="BA52" s="25">
        <f>+BA48-BA47</f>
        <v>-45308923</v>
      </c>
      <c r="BB52" s="25">
        <f>+BB48-BB47</f>
        <v>-46281687</v>
      </c>
      <c r="BC52" s="9">
        <f>+BC48-BC47</f>
        <v>-93078672</v>
      </c>
    </row>
    <row r="53" spans="1:55" ht="13.5" x14ac:dyDescent="0.25">
      <c r="A53" s="14" t="s">
        <v>21</v>
      </c>
      <c r="B53" s="24">
        <f>IF(B46=0,0,B48*100/B46)</f>
        <v>58.871893723228524</v>
      </c>
      <c r="C53" s="24">
        <f>IF(C46=0,0,C48*100/C46)</f>
        <v>64.557378790664686</v>
      </c>
      <c r="D53" s="24">
        <f>IF(D46=0,0,D48*100/D46)</f>
        <v>51.687623647173233</v>
      </c>
      <c r="E53" s="24">
        <f>IF(E46=0,0,E48*100/E46)</f>
        <v>51.617202028142955</v>
      </c>
      <c r="F53" s="24">
        <f>IF(F46=0,0,F48*100/F46)</f>
        <v>68.383535142597097</v>
      </c>
      <c r="G53" s="24">
        <f>IF(G46=0,0,G48*100/G46)</f>
        <v>72.996768434392251</v>
      </c>
      <c r="H53" s="24">
        <f>IF(H46=0,0,H48*100/H46)</f>
        <v>60.978244665780352</v>
      </c>
      <c r="I53" s="24">
        <f>IF(I46=0,0,I48*100/I46)</f>
        <v>63.774253527559416</v>
      </c>
      <c r="J53" s="24">
        <f>IF(J46=0,0,J48*100/J46)</f>
        <v>70.238152822908873</v>
      </c>
      <c r="K53" s="24">
        <f>IF(K46=0,0,K48*100/K46)</f>
        <v>66.404229004547176</v>
      </c>
      <c r="L53" s="24">
        <f>IF(L46=0,0,L48*100/L46)</f>
        <v>54.85356573141965</v>
      </c>
      <c r="M53" s="24">
        <f>IF(M46=0,0,M48*100/M46)</f>
        <v>65.659084450538174</v>
      </c>
      <c r="N53" s="24">
        <f>IF(N46=0,0,N48*100/N46)</f>
        <v>58.457249954595582</v>
      </c>
      <c r="O53" s="24">
        <f>IF(O46=0,0,O48*100/O46)</f>
        <v>58.308485829494273</v>
      </c>
      <c r="P53" s="24">
        <f>IF(P46=0,0,P48*100/P46)</f>
        <v>56.878205289016748</v>
      </c>
      <c r="Q53" s="24">
        <f>IF(Q46=0,0,Q48*100/Q46)</f>
        <v>64.36663207416251</v>
      </c>
      <c r="R53" s="24">
        <f>IF(R46=0,0,R48*100/R46)</f>
        <v>54.05516320197227</v>
      </c>
      <c r="S53" s="24">
        <f>IF(S46=0,0,S48*100/S46)</f>
        <v>65.602579462420266</v>
      </c>
      <c r="T53" s="24">
        <f>IF(T46=0,0,T48*100/T46)</f>
        <v>1.4392661909709787</v>
      </c>
      <c r="U53" s="24">
        <f>IF(U46=0,0,U48*100/U46)</f>
        <v>1.5920819687773162</v>
      </c>
      <c r="V53" s="24">
        <f>IF(V46=0,0,V48*100/V46)</f>
        <v>52.010481422578195</v>
      </c>
      <c r="W53" s="24">
        <f>IF(W46=0,0,W48*100/W46)</f>
        <v>69.367462128106425</v>
      </c>
      <c r="X53" s="24">
        <f>IF(X46=0,0,X48*100/X46)</f>
        <v>53.908485069188991</v>
      </c>
      <c r="Y53" s="24">
        <f>IF(Y46=0,0,Y48*100/Y46)</f>
        <v>66.018422764846164</v>
      </c>
      <c r="Z53" s="24">
        <f>IF(Z46=0,0,Z48*100/Z46)</f>
        <v>43.712472531515083</v>
      </c>
      <c r="AA53" s="24">
        <f>IF(AA46=0,0,AA48*100/AA46)</f>
        <v>54.866491817706098</v>
      </c>
      <c r="AB53" s="24">
        <f>IF(AB46=0,0,AB48*100/AB46)</f>
        <v>53.37162288937521</v>
      </c>
      <c r="AC53" s="24">
        <f>IF(AC46=0,0,AC48*100/AC46)</f>
        <v>68.368135932145805</v>
      </c>
      <c r="AD53" s="24">
        <f>IF(AD46=0,0,AD48*100/AD46)</f>
        <v>55.280955840174954</v>
      </c>
      <c r="AE53" s="24">
        <f>IF(AE46=0,0,AE48*100/AE46)</f>
        <v>69.523337833983234</v>
      </c>
      <c r="AF53" s="24">
        <f>IF(AF46=0,0,AF48*100/AF46)</f>
        <v>66.403239116424388</v>
      </c>
      <c r="AG53" s="24">
        <f>IF(AG46=0,0,AG48*100/AG46)</f>
        <v>66.732667625306092</v>
      </c>
      <c r="AH53" s="24">
        <f>IF(AH46=0,0,AH48*100/AH46)</f>
        <v>67.106562061462441</v>
      </c>
      <c r="AI53" s="24">
        <f>IF(AI46=0,0,AI48*100/AI46)</f>
        <v>48.66520848137543</v>
      </c>
      <c r="AJ53" s="24">
        <f>IF(AJ46=0,0,AJ48*100/AJ46)</f>
        <v>51.855982710926696</v>
      </c>
      <c r="AK53" s="24">
        <f>IF(AK46=0,0,AK48*100/AK46)</f>
        <v>65.5646254187522</v>
      </c>
      <c r="AL53" s="24">
        <f>IF(AL46=0,0,AL48*100/AL46)</f>
        <v>62.052568484588598</v>
      </c>
      <c r="AM53" s="24">
        <f>IF(AM46=0,0,AM48*100/AM46)</f>
        <v>62.985058473659087</v>
      </c>
      <c r="AN53" s="24">
        <f>IF(AN46=0,0,AN48*100/AN46)</f>
        <v>56.901744081695178</v>
      </c>
      <c r="AO53" s="24">
        <f>IF(AO46=0,0,AO48*100/AO46)</f>
        <v>60.222295591134021</v>
      </c>
      <c r="AP53" s="24">
        <f>IF(AP46=0,0,AP48*100/AP46)</f>
        <v>59.993723929658714</v>
      </c>
      <c r="AQ53" s="24">
        <f>IF(AQ46=0,0,AQ48*100/AQ46)</f>
        <v>61.339879310673773</v>
      </c>
      <c r="AR53" s="24">
        <f>IF(AR46=0,0,AR48*100/AR46)</f>
        <v>45.621215503980963</v>
      </c>
      <c r="AS53" s="24">
        <f>IF(AS46=0,0,AS48*100/AS46)</f>
        <v>61.733146098235778</v>
      </c>
      <c r="AT53" s="24">
        <f>IF(AT46=0,0,AT48*100/AT46)</f>
        <v>58.50899990087543</v>
      </c>
      <c r="AU53" s="24">
        <f>IF(AU46=0,0,AU48*100/AU46)</f>
        <v>59.610945501319065</v>
      </c>
      <c r="AV53" s="24">
        <f>IF(AV46=0,0,AV48*100/AV46)</f>
        <v>57.972042654578509</v>
      </c>
      <c r="AW53" s="24">
        <f>IF(AW46=0,0,AW48*100/AW46)</f>
        <v>56.723059751731626</v>
      </c>
      <c r="AX53" s="24">
        <f>IF(AX46=0,0,AX48*100/AX46)</f>
        <v>54.558887918505967</v>
      </c>
      <c r="AY53" s="24">
        <f>IF(AY46=0,0,AY48*100/AY46)</f>
        <v>66.58634858391919</v>
      </c>
      <c r="AZ53" s="24">
        <f>IF(AZ46=0,0,AZ48*100/AZ46)</f>
        <v>64.747451634269709</v>
      </c>
      <c r="BA53" s="24">
        <f>IF(BA46=0,0,BA48*100/BA46)</f>
        <v>65.611005275429932</v>
      </c>
      <c r="BB53" s="24">
        <f>IF(BB46=0,0,BB48*100/BB46)</f>
        <v>51.588257754402619</v>
      </c>
      <c r="BC53" s="11">
        <f>IF(BC46=0,0,BC48*100/BC46)</f>
        <v>64.554086915197416</v>
      </c>
    </row>
    <row r="54" spans="1:55" ht="13.5" x14ac:dyDescent="0.25">
      <c r="A54" s="14" t="s">
        <v>22</v>
      </c>
      <c r="B54" s="24">
        <f>IF(B47=0,0,B48*100/B47)</f>
        <v>59.631690287269187</v>
      </c>
      <c r="C54" s="24">
        <f>IF(C47=0,0,C48*100/C47)</f>
        <v>63.272036153638993</v>
      </c>
      <c r="D54" s="24">
        <f>IF(D47=0,0,D48*100/D47)</f>
        <v>51.687623647173233</v>
      </c>
      <c r="E54" s="24">
        <f>IF(E47=0,0,E48*100/E47)</f>
        <v>51.617202028142955</v>
      </c>
      <c r="F54" s="24">
        <f>IF(F47=0,0,F48*100/F47)</f>
        <v>67.867350153656886</v>
      </c>
      <c r="G54" s="24">
        <f>IF(G47=0,0,G48*100/G47)</f>
        <v>77.096594340890192</v>
      </c>
      <c r="H54" s="24">
        <f>IF(H47=0,0,H48*100/H47)</f>
        <v>59.811552439180808</v>
      </c>
      <c r="I54" s="24">
        <f>IF(I47=0,0,I48*100/I47)</f>
        <v>63.786026002631864</v>
      </c>
      <c r="J54" s="24">
        <f>IF(J47=0,0,J48*100/J47)</f>
        <v>70.23681806695572</v>
      </c>
      <c r="K54" s="24">
        <f>IF(K47=0,0,K48*100/K47)</f>
        <v>67.687573806247002</v>
      </c>
      <c r="L54" s="24">
        <f>IF(L47=0,0,L48*100/L47)</f>
        <v>54.85356573141965</v>
      </c>
      <c r="M54" s="24">
        <f>IF(M47=0,0,M48*100/M47)</f>
        <v>66.009763164322209</v>
      </c>
      <c r="N54" s="24">
        <f>IF(N47=0,0,N48*100/N47)</f>
        <v>59.058634923970821</v>
      </c>
      <c r="O54" s="24">
        <f>IF(O47=0,0,O48*100/O47)</f>
        <v>61.788420750473726</v>
      </c>
      <c r="P54" s="24">
        <f>IF(P47=0,0,P48*100/P47)</f>
        <v>56.426873543155693</v>
      </c>
      <c r="Q54" s="24">
        <f>IF(Q47=0,0,Q48*100/Q47)</f>
        <v>59.733560028803261</v>
      </c>
      <c r="R54" s="24">
        <f>IF(R47=0,0,R48*100/R47)</f>
        <v>52.675583889833739</v>
      </c>
      <c r="S54" s="24">
        <f>IF(S47=0,0,S48*100/S47)</f>
        <v>62.763369744392094</v>
      </c>
      <c r="T54" s="24">
        <f>IF(T47=0,0,T48*100/T47)</f>
        <v>1.4168124499228212</v>
      </c>
      <c r="U54" s="24">
        <f>IF(U47=0,0,U48*100/U47)</f>
        <v>1.7149129123820004</v>
      </c>
      <c r="V54" s="24">
        <f>IF(V47=0,0,V48*100/V47)</f>
        <v>51.049614423794814</v>
      </c>
      <c r="W54" s="24">
        <f>IF(W47=0,0,W48*100/W47)</f>
        <v>65.675651665990586</v>
      </c>
      <c r="X54" s="24">
        <f>IF(X47=0,0,X48*100/X47)</f>
        <v>50.673605924407703</v>
      </c>
      <c r="Y54" s="24">
        <f>IF(Y47=0,0,Y48*100/Y47)</f>
        <v>65.809766468967467</v>
      </c>
      <c r="Z54" s="24">
        <f>IF(Z47=0,0,Z48*100/Z47)</f>
        <v>43.817112064765602</v>
      </c>
      <c r="AA54" s="24">
        <f>IF(AA47=0,0,AA48*100/AA47)</f>
        <v>49.476669412442732</v>
      </c>
      <c r="AB54" s="24">
        <f>IF(AB47=0,0,AB48*100/AB47)</f>
        <v>60.894820865710237</v>
      </c>
      <c r="AC54" s="24">
        <f>IF(AC47=0,0,AC48*100/AC47)</f>
        <v>68.104193790667921</v>
      </c>
      <c r="AD54" s="24">
        <f>IF(AD47=0,0,AD48*100/AD47)</f>
        <v>56.015113700606854</v>
      </c>
      <c r="AE54" s="24">
        <f>IF(AE47=0,0,AE48*100/AE47)</f>
        <v>64.826282226691575</v>
      </c>
      <c r="AF54" s="24">
        <f>IF(AF47=0,0,AF48*100/AF47)</f>
        <v>67.670506539166411</v>
      </c>
      <c r="AG54" s="24">
        <f>IF(AG47=0,0,AG48*100/AG47)</f>
        <v>65.464070251891542</v>
      </c>
      <c r="AH54" s="24">
        <f>IF(AH47=0,0,AH48*100/AH47)</f>
        <v>66.979613687525401</v>
      </c>
      <c r="AI54" s="24">
        <f>IF(AI47=0,0,AI48*100/AI47)</f>
        <v>57.249756575836656</v>
      </c>
      <c r="AJ54" s="24">
        <f>IF(AJ47=0,0,AJ48*100/AJ47)</f>
        <v>57.152249237804881</v>
      </c>
      <c r="AK54" s="24">
        <f>IF(AK47=0,0,AK48*100/AK47)</f>
        <v>66.304758150665606</v>
      </c>
      <c r="AL54" s="24">
        <f>IF(AL47=0,0,AL48*100/AL47)</f>
        <v>61.603862649753275</v>
      </c>
      <c r="AM54" s="24">
        <f>IF(AM47=0,0,AM48*100/AM47)</f>
        <v>61.460010622225319</v>
      </c>
      <c r="AN54" s="24">
        <f>IF(AN47=0,0,AN48*100/AN47)</f>
        <v>57.444010987591078</v>
      </c>
      <c r="AO54" s="24">
        <f>IF(AO47=0,0,AO48*100/AO47)</f>
        <v>60.96712019851708</v>
      </c>
      <c r="AP54" s="24">
        <f>IF(AP47=0,0,AP48*100/AP47)</f>
        <v>64.093645124422537</v>
      </c>
      <c r="AQ54" s="24">
        <f>IF(AQ47=0,0,AQ48*100/AQ47)</f>
        <v>60.872460720106133</v>
      </c>
      <c r="AR54" s="24">
        <f>IF(AR47=0,0,AR48*100/AR47)</f>
        <v>45.621215503980963</v>
      </c>
      <c r="AS54" s="24">
        <f>IF(AS47=0,0,AS48*100/AS47)</f>
        <v>62.691599372540423</v>
      </c>
      <c r="AT54" s="24">
        <f>IF(AT47=0,0,AT48*100/AT47)</f>
        <v>58.129262650470963</v>
      </c>
      <c r="AU54" s="24">
        <f>IF(AU47=0,0,AU48*100/AU47)</f>
        <v>63.000756359340485</v>
      </c>
      <c r="AV54" s="24">
        <f>IF(AV47=0,0,AV48*100/AV47)</f>
        <v>64.540430401527971</v>
      </c>
      <c r="AW54" s="24">
        <f>IF(AW47=0,0,AW48*100/AW47)</f>
        <v>56.439644814708537</v>
      </c>
      <c r="AX54" s="24">
        <f>IF(AX47=0,0,AX48*100/AX47)</f>
        <v>55.534196143493276</v>
      </c>
      <c r="AY54" s="24">
        <f>IF(AY47=0,0,AY48*100/AY47)</f>
        <v>66.111616765572307</v>
      </c>
      <c r="AZ54" s="24">
        <f>IF(AZ47=0,0,AZ48*100/AZ47)</f>
        <v>64.719203833359074</v>
      </c>
      <c r="BA54" s="24">
        <f>IF(BA47=0,0,BA48*100/BA47)</f>
        <v>66.534336155183922</v>
      </c>
      <c r="BB54" s="24">
        <f>IF(BB47=0,0,BB48*100/BB47)</f>
        <v>52.297150175043392</v>
      </c>
      <c r="BC54" s="11">
        <f>IF(BC47=0,0,BC48*100/BC47)</f>
        <v>63.054141601698369</v>
      </c>
    </row>
    <row r="55" spans="1:55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7"/>
    </row>
    <row r="56" spans="1:55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7"/>
    </row>
    <row r="57" spans="1:55" ht="13.5" x14ac:dyDescent="0.25">
      <c r="A57" s="14" t="s">
        <v>24</v>
      </c>
      <c r="B57" s="22">
        <v>5321542000</v>
      </c>
      <c r="C57" s="22">
        <v>38595086</v>
      </c>
      <c r="D57" s="22">
        <v>62184535</v>
      </c>
      <c r="E57" s="22">
        <v>46090795</v>
      </c>
      <c r="F57" s="22">
        <v>161345276</v>
      </c>
      <c r="G57" s="22">
        <v>333687300</v>
      </c>
      <c r="H57" s="22">
        <v>29977000</v>
      </c>
      <c r="I57" s="22">
        <v>29048451</v>
      </c>
      <c r="J57" s="22">
        <v>11839850</v>
      </c>
      <c r="K57" s="22">
        <v>20687010</v>
      </c>
      <c r="L57" s="22">
        <v>576301627</v>
      </c>
      <c r="M57" s="22">
        <v>31621000</v>
      </c>
      <c r="N57" s="22">
        <v>33629580</v>
      </c>
      <c r="O57" s="22">
        <v>195479000</v>
      </c>
      <c r="P57" s="22">
        <v>29734000</v>
      </c>
      <c r="Q57" s="22">
        <v>40347731</v>
      </c>
      <c r="R57" s="22">
        <v>122911000</v>
      </c>
      <c r="S57" s="22">
        <v>251809032</v>
      </c>
      <c r="T57" s="22">
        <v>26429192</v>
      </c>
      <c r="U57" s="22">
        <v>92505232</v>
      </c>
      <c r="V57" s="22">
        <v>68451826</v>
      </c>
      <c r="W57" s="22">
        <v>40762156</v>
      </c>
      <c r="X57" s="22">
        <v>287572000</v>
      </c>
      <c r="Y57" s="22">
        <v>68830696</v>
      </c>
      <c r="Z57" s="22">
        <v>18986533</v>
      </c>
      <c r="AA57" s="22">
        <v>63516188</v>
      </c>
      <c r="AB57" s="22">
        <v>108562800</v>
      </c>
      <c r="AC57" s="22">
        <v>46208650</v>
      </c>
      <c r="AD57" s="22">
        <v>52075948</v>
      </c>
      <c r="AE57" s="22">
        <v>44908437</v>
      </c>
      <c r="AF57" s="22">
        <v>51254049</v>
      </c>
      <c r="AG57" s="22">
        <v>33577207</v>
      </c>
      <c r="AH57" s="22">
        <v>580277001</v>
      </c>
      <c r="AI57" s="22">
        <v>47208016</v>
      </c>
      <c r="AJ57" s="22">
        <v>45321950</v>
      </c>
      <c r="AK57" s="22">
        <v>50266951</v>
      </c>
      <c r="AL57" s="22">
        <v>25565000</v>
      </c>
      <c r="AM57" s="22">
        <v>291451799</v>
      </c>
      <c r="AN57" s="22">
        <v>30838200</v>
      </c>
      <c r="AO57" s="22">
        <v>830967400</v>
      </c>
      <c r="AP57" s="22">
        <v>67123450</v>
      </c>
      <c r="AQ57" s="22">
        <v>47315995</v>
      </c>
      <c r="AR57" s="22">
        <v>42136000</v>
      </c>
      <c r="AS57" s="22">
        <v>244466738</v>
      </c>
      <c r="AT57" s="22">
        <v>73920399</v>
      </c>
      <c r="AU57" s="22">
        <v>321401054</v>
      </c>
      <c r="AV57" s="22">
        <v>82661760</v>
      </c>
      <c r="AW57" s="22">
        <v>33587122</v>
      </c>
      <c r="AX57" s="22">
        <v>235385614</v>
      </c>
      <c r="AY57" s="22">
        <v>98060376</v>
      </c>
      <c r="AZ57" s="22">
        <v>44994821</v>
      </c>
      <c r="BA57" s="22">
        <v>120404000</v>
      </c>
      <c r="BB57" s="22">
        <v>92799601</v>
      </c>
      <c r="BC57" s="10">
        <v>307283480</v>
      </c>
    </row>
    <row r="58" spans="1:55" ht="13.5" x14ac:dyDescent="0.25">
      <c r="A58" s="14" t="s">
        <v>25</v>
      </c>
      <c r="B58" s="22">
        <v>5321542336</v>
      </c>
      <c r="C58" s="22">
        <v>51714479</v>
      </c>
      <c r="D58" s="22">
        <v>114100003</v>
      </c>
      <c r="E58" s="22">
        <v>47198959</v>
      </c>
      <c r="F58" s="22">
        <v>178135757</v>
      </c>
      <c r="G58" s="22">
        <v>343638255</v>
      </c>
      <c r="H58" s="22">
        <v>37477000</v>
      </c>
      <c r="I58" s="22">
        <v>31268005</v>
      </c>
      <c r="J58" s="22">
        <v>12463001</v>
      </c>
      <c r="K58" s="22">
        <v>21697391</v>
      </c>
      <c r="L58" s="22">
        <v>576301627</v>
      </c>
      <c r="M58" s="22">
        <v>49067321</v>
      </c>
      <c r="N58" s="22">
        <v>33382926</v>
      </c>
      <c r="O58" s="22">
        <v>214172169</v>
      </c>
      <c r="P58" s="22">
        <v>36903563</v>
      </c>
      <c r="Q58" s="22">
        <v>40347731</v>
      </c>
      <c r="R58" s="22">
        <v>136978527</v>
      </c>
      <c r="S58" s="22">
        <v>258381097</v>
      </c>
      <c r="T58" s="22">
        <v>24883000</v>
      </c>
      <c r="U58" s="22">
        <v>105879699</v>
      </c>
      <c r="V58" s="22">
        <v>64450615</v>
      </c>
      <c r="W58" s="22">
        <v>50854928</v>
      </c>
      <c r="X58" s="22">
        <v>290640874</v>
      </c>
      <c r="Y58" s="22">
        <v>185364249</v>
      </c>
      <c r="Z58" s="22">
        <v>18699650</v>
      </c>
      <c r="AA58" s="22">
        <v>68124696</v>
      </c>
      <c r="AB58" s="22">
        <v>219473498</v>
      </c>
      <c r="AC58" s="22">
        <v>49208650</v>
      </c>
      <c r="AD58" s="22">
        <v>43652332</v>
      </c>
      <c r="AE58" s="22">
        <v>47330293</v>
      </c>
      <c r="AF58" s="22">
        <v>50814049</v>
      </c>
      <c r="AG58" s="22">
        <v>32877082</v>
      </c>
      <c r="AH58" s="22">
        <v>591777321</v>
      </c>
      <c r="AI58" s="22">
        <v>53489747</v>
      </c>
      <c r="AJ58" s="22">
        <v>61041535</v>
      </c>
      <c r="AK58" s="22">
        <v>64336449</v>
      </c>
      <c r="AL58" s="22">
        <v>28565000</v>
      </c>
      <c r="AM58" s="22">
        <v>295610621</v>
      </c>
      <c r="AN58" s="22">
        <v>41860705</v>
      </c>
      <c r="AO58" s="22">
        <v>834530301</v>
      </c>
      <c r="AP58" s="22">
        <v>86593050</v>
      </c>
      <c r="AQ58" s="22">
        <v>47168058</v>
      </c>
      <c r="AR58" s="22">
        <v>42136000</v>
      </c>
      <c r="AS58" s="22">
        <v>244448746</v>
      </c>
      <c r="AT58" s="22">
        <v>79280025</v>
      </c>
      <c r="AU58" s="22">
        <v>310012591</v>
      </c>
      <c r="AV58" s="22">
        <v>82407033</v>
      </c>
      <c r="AW58" s="22">
        <v>42824119</v>
      </c>
      <c r="AX58" s="22">
        <v>249696943</v>
      </c>
      <c r="AY58" s="22">
        <v>133559037</v>
      </c>
      <c r="AZ58" s="22">
        <v>50667691</v>
      </c>
      <c r="BA58" s="22">
        <v>130302970</v>
      </c>
      <c r="BB58" s="22">
        <v>91311169</v>
      </c>
      <c r="BC58" s="10">
        <v>279621973</v>
      </c>
    </row>
    <row r="59" spans="1:55" ht="13.5" x14ac:dyDescent="0.25">
      <c r="A59" s="14" t="s">
        <v>26</v>
      </c>
      <c r="B59" s="22">
        <v>1728718583</v>
      </c>
      <c r="C59" s="22">
        <v>26352993</v>
      </c>
      <c r="D59" s="22">
        <v>39445155</v>
      </c>
      <c r="E59" s="22">
        <v>20050664</v>
      </c>
      <c r="F59" s="22">
        <v>95904350</v>
      </c>
      <c r="G59" s="22">
        <v>145281799</v>
      </c>
      <c r="H59" s="22">
        <v>15143731</v>
      </c>
      <c r="I59" s="22">
        <v>10554442</v>
      </c>
      <c r="J59" s="22">
        <v>10982266</v>
      </c>
      <c r="K59" s="22">
        <v>12462441</v>
      </c>
      <c r="L59" s="22">
        <v>175891855</v>
      </c>
      <c r="M59" s="22">
        <v>18612558</v>
      </c>
      <c r="N59" s="22">
        <v>13587165</v>
      </c>
      <c r="O59" s="22">
        <v>-48884931</v>
      </c>
      <c r="P59" s="22">
        <v>16431896</v>
      </c>
      <c r="Q59" s="22">
        <v>13259421</v>
      </c>
      <c r="R59" s="22">
        <v>38918078</v>
      </c>
      <c r="S59" s="22">
        <v>176135412</v>
      </c>
      <c r="T59" s="22">
        <v>9514167</v>
      </c>
      <c r="U59" s="22">
        <v>28267784</v>
      </c>
      <c r="V59" s="22">
        <v>28887304</v>
      </c>
      <c r="W59" s="22">
        <v>20010697</v>
      </c>
      <c r="X59" s="22">
        <v>180013611</v>
      </c>
      <c r="Y59" s="22">
        <v>85154261</v>
      </c>
      <c r="Z59" s="22">
        <v>3510028</v>
      </c>
      <c r="AA59" s="22">
        <v>40382740</v>
      </c>
      <c r="AB59" s="22">
        <v>28463967</v>
      </c>
      <c r="AC59" s="22">
        <v>36494842</v>
      </c>
      <c r="AD59" s="22">
        <v>23072432</v>
      </c>
      <c r="AE59" s="22">
        <v>17421772</v>
      </c>
      <c r="AF59" s="22">
        <v>20216044</v>
      </c>
      <c r="AG59" s="22">
        <v>26726577</v>
      </c>
      <c r="AH59" s="22">
        <v>328532818</v>
      </c>
      <c r="AI59" s="22">
        <v>22060192</v>
      </c>
      <c r="AJ59" s="22">
        <v>45870070</v>
      </c>
      <c r="AK59" s="22">
        <v>20397091</v>
      </c>
      <c r="AL59" s="22">
        <v>12665492</v>
      </c>
      <c r="AM59" s="22">
        <v>41470674</v>
      </c>
      <c r="AN59" s="22">
        <v>32246765</v>
      </c>
      <c r="AO59" s="22">
        <v>359889436</v>
      </c>
      <c r="AP59" s="22">
        <v>31315848</v>
      </c>
      <c r="AQ59" s="22">
        <v>17476524</v>
      </c>
      <c r="AR59" s="22">
        <v>6400049</v>
      </c>
      <c r="AS59" s="22">
        <v>96097644</v>
      </c>
      <c r="AT59" s="22">
        <v>36294239</v>
      </c>
      <c r="AU59" s="22">
        <v>135681895</v>
      </c>
      <c r="AV59" s="22">
        <v>33563013</v>
      </c>
      <c r="AW59" s="22">
        <v>26075238</v>
      </c>
      <c r="AX59" s="22">
        <v>122066335</v>
      </c>
      <c r="AY59" s="22">
        <v>59315356</v>
      </c>
      <c r="AZ59" s="22">
        <v>25889914</v>
      </c>
      <c r="BA59" s="22">
        <v>36092089</v>
      </c>
      <c r="BB59" s="22">
        <v>28524296</v>
      </c>
      <c r="BC59" s="10">
        <v>162867440</v>
      </c>
    </row>
    <row r="60" spans="1:55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7"/>
    </row>
    <row r="61" spans="1:55" ht="13.5" x14ac:dyDescent="0.25">
      <c r="A61" s="14" t="s">
        <v>31</v>
      </c>
      <c r="B61" s="25">
        <f>+B58-B57</f>
        <v>336</v>
      </c>
      <c r="C61" s="25">
        <f>+C58-C57</f>
        <v>13119393</v>
      </c>
      <c r="D61" s="25">
        <f>+D58-D57</f>
        <v>51915468</v>
      </c>
      <c r="E61" s="25">
        <f>+E58-E57</f>
        <v>1108164</v>
      </c>
      <c r="F61" s="25">
        <f>+F58-F57</f>
        <v>16790481</v>
      </c>
      <c r="G61" s="25">
        <f>+G58-G57</f>
        <v>9950955</v>
      </c>
      <c r="H61" s="25">
        <f>+H58-H57</f>
        <v>7500000</v>
      </c>
      <c r="I61" s="25">
        <f>+I58-I57</f>
        <v>2219554</v>
      </c>
      <c r="J61" s="25">
        <f>+J58-J57</f>
        <v>623151</v>
      </c>
      <c r="K61" s="25">
        <f>+K58-K57</f>
        <v>1010381</v>
      </c>
      <c r="L61" s="25">
        <f>+L58-L57</f>
        <v>0</v>
      </c>
      <c r="M61" s="25">
        <f>+M58-M57</f>
        <v>17446321</v>
      </c>
      <c r="N61" s="25">
        <f>+N58-N57</f>
        <v>-246654</v>
      </c>
      <c r="O61" s="25">
        <f>+O58-O57</f>
        <v>18693169</v>
      </c>
      <c r="P61" s="25">
        <f>+P58-P57</f>
        <v>7169563</v>
      </c>
      <c r="Q61" s="25">
        <f>+Q58-Q57</f>
        <v>0</v>
      </c>
      <c r="R61" s="25">
        <f>+R58-R57</f>
        <v>14067527</v>
      </c>
      <c r="S61" s="25">
        <f>+S58-S57</f>
        <v>6572065</v>
      </c>
      <c r="T61" s="25">
        <f>+T58-T57</f>
        <v>-1546192</v>
      </c>
      <c r="U61" s="25">
        <f>+U58-U57</f>
        <v>13374467</v>
      </c>
      <c r="V61" s="25">
        <f>+V58-V57</f>
        <v>-4001211</v>
      </c>
      <c r="W61" s="25">
        <f>+W58-W57</f>
        <v>10092772</v>
      </c>
      <c r="X61" s="25">
        <f>+X58-X57</f>
        <v>3068874</v>
      </c>
      <c r="Y61" s="25">
        <f>+Y58-Y57</f>
        <v>116533553</v>
      </c>
      <c r="Z61" s="25">
        <f>+Z58-Z57</f>
        <v>-286883</v>
      </c>
      <c r="AA61" s="25">
        <f>+AA58-AA57</f>
        <v>4608508</v>
      </c>
      <c r="AB61" s="25">
        <f>+AB58-AB57</f>
        <v>110910698</v>
      </c>
      <c r="AC61" s="25">
        <f>+AC58-AC57</f>
        <v>3000000</v>
      </c>
      <c r="AD61" s="25">
        <f>+AD58-AD57</f>
        <v>-8423616</v>
      </c>
      <c r="AE61" s="25">
        <f>+AE58-AE57</f>
        <v>2421856</v>
      </c>
      <c r="AF61" s="25">
        <f>+AF58-AF57</f>
        <v>-440000</v>
      </c>
      <c r="AG61" s="25">
        <f>+AG58-AG57</f>
        <v>-700125</v>
      </c>
      <c r="AH61" s="25">
        <f>+AH58-AH57</f>
        <v>11500320</v>
      </c>
      <c r="AI61" s="25">
        <f>+AI58-AI57</f>
        <v>6281731</v>
      </c>
      <c r="AJ61" s="25">
        <f>+AJ58-AJ57</f>
        <v>15719585</v>
      </c>
      <c r="AK61" s="25">
        <f>+AK58-AK57</f>
        <v>14069498</v>
      </c>
      <c r="AL61" s="25">
        <f>+AL58-AL57</f>
        <v>3000000</v>
      </c>
      <c r="AM61" s="25">
        <f>+AM58-AM57</f>
        <v>4158822</v>
      </c>
      <c r="AN61" s="25">
        <f>+AN58-AN57</f>
        <v>11022505</v>
      </c>
      <c r="AO61" s="25">
        <f>+AO58-AO57</f>
        <v>3562901</v>
      </c>
      <c r="AP61" s="25">
        <f>+AP58-AP57</f>
        <v>19469600</v>
      </c>
      <c r="AQ61" s="25">
        <f>+AQ58-AQ57</f>
        <v>-147937</v>
      </c>
      <c r="AR61" s="25">
        <f>+AR58-AR57</f>
        <v>0</v>
      </c>
      <c r="AS61" s="25">
        <f>+AS58-AS57</f>
        <v>-17992</v>
      </c>
      <c r="AT61" s="25">
        <f>+AT58-AT57</f>
        <v>5359626</v>
      </c>
      <c r="AU61" s="25">
        <f>+AU58-AU57</f>
        <v>-11388463</v>
      </c>
      <c r="AV61" s="25">
        <f>+AV58-AV57</f>
        <v>-254727</v>
      </c>
      <c r="AW61" s="25">
        <f>+AW58-AW57</f>
        <v>9236997</v>
      </c>
      <c r="AX61" s="25">
        <f>+AX58-AX57</f>
        <v>14311329</v>
      </c>
      <c r="AY61" s="25">
        <f>+AY58-AY57</f>
        <v>35498661</v>
      </c>
      <c r="AZ61" s="25">
        <f>+AZ58-AZ57</f>
        <v>5672870</v>
      </c>
      <c r="BA61" s="25">
        <f>+BA58-BA57</f>
        <v>9898970</v>
      </c>
      <c r="BB61" s="25">
        <f>+BB58-BB57</f>
        <v>-1488432</v>
      </c>
      <c r="BC61" s="9">
        <f>+BC58-BC57</f>
        <v>-27661507</v>
      </c>
    </row>
    <row r="62" spans="1:55" ht="13.5" x14ac:dyDescent="0.25">
      <c r="A62" s="14" t="s">
        <v>19</v>
      </c>
      <c r="B62" s="25">
        <f>+B59-B57</f>
        <v>-3592823417</v>
      </c>
      <c r="C62" s="25">
        <f>+C59-C57</f>
        <v>-12242093</v>
      </c>
      <c r="D62" s="25">
        <f>+D59-D57</f>
        <v>-22739380</v>
      </c>
      <c r="E62" s="25">
        <f>+E59-E57</f>
        <v>-26040131</v>
      </c>
      <c r="F62" s="25">
        <f>+F59-F57</f>
        <v>-65440926</v>
      </c>
      <c r="G62" s="25">
        <f>+G59-G57</f>
        <v>-188405501</v>
      </c>
      <c r="H62" s="25">
        <f>+H59-H57</f>
        <v>-14833269</v>
      </c>
      <c r="I62" s="25">
        <f>+I59-I57</f>
        <v>-18494009</v>
      </c>
      <c r="J62" s="25">
        <f>+J59-J57</f>
        <v>-857584</v>
      </c>
      <c r="K62" s="25">
        <f>+K59-K57</f>
        <v>-8224569</v>
      </c>
      <c r="L62" s="25">
        <f>+L59-L57</f>
        <v>-400409772</v>
      </c>
      <c r="M62" s="25">
        <f>+M59-M57</f>
        <v>-13008442</v>
      </c>
      <c r="N62" s="25">
        <f>+N59-N57</f>
        <v>-20042415</v>
      </c>
      <c r="O62" s="25">
        <f>+O59-O57</f>
        <v>-244363931</v>
      </c>
      <c r="P62" s="25">
        <f>+P59-P57</f>
        <v>-13302104</v>
      </c>
      <c r="Q62" s="25">
        <f>+Q59-Q57</f>
        <v>-27088310</v>
      </c>
      <c r="R62" s="25">
        <f>+R59-R57</f>
        <v>-83992922</v>
      </c>
      <c r="S62" s="25">
        <f>+S59-S57</f>
        <v>-75673620</v>
      </c>
      <c r="T62" s="25">
        <f>+T59-T57</f>
        <v>-16915025</v>
      </c>
      <c r="U62" s="25">
        <f>+U59-U57</f>
        <v>-64237448</v>
      </c>
      <c r="V62" s="25">
        <f>+V59-V57</f>
        <v>-39564522</v>
      </c>
      <c r="W62" s="25">
        <f>+W59-W57</f>
        <v>-20751459</v>
      </c>
      <c r="X62" s="25">
        <f>+X59-X57</f>
        <v>-107558389</v>
      </c>
      <c r="Y62" s="25">
        <f>+Y59-Y57</f>
        <v>16323565</v>
      </c>
      <c r="Z62" s="25">
        <f>+Z59-Z57</f>
        <v>-15476505</v>
      </c>
      <c r="AA62" s="25">
        <f>+AA59-AA57</f>
        <v>-23133448</v>
      </c>
      <c r="AB62" s="25">
        <f>+AB59-AB57</f>
        <v>-80098833</v>
      </c>
      <c r="AC62" s="25">
        <f>+AC59-AC57</f>
        <v>-9713808</v>
      </c>
      <c r="AD62" s="25">
        <f>+AD59-AD57</f>
        <v>-29003516</v>
      </c>
      <c r="AE62" s="25">
        <f>+AE59-AE57</f>
        <v>-27486665</v>
      </c>
      <c r="AF62" s="25">
        <f>+AF59-AF57</f>
        <v>-31038005</v>
      </c>
      <c r="AG62" s="25">
        <f>+AG59-AG57</f>
        <v>-6850630</v>
      </c>
      <c r="AH62" s="25">
        <f>+AH59-AH57</f>
        <v>-251744183</v>
      </c>
      <c r="AI62" s="25">
        <f>+AI59-AI57</f>
        <v>-25147824</v>
      </c>
      <c r="AJ62" s="25">
        <f>+AJ59-AJ57</f>
        <v>548120</v>
      </c>
      <c r="AK62" s="25">
        <f>+AK59-AK57</f>
        <v>-29869860</v>
      </c>
      <c r="AL62" s="25">
        <f>+AL59-AL57</f>
        <v>-12899508</v>
      </c>
      <c r="AM62" s="25">
        <f>+AM59-AM57</f>
        <v>-249981125</v>
      </c>
      <c r="AN62" s="25">
        <f>+AN59-AN57</f>
        <v>1408565</v>
      </c>
      <c r="AO62" s="25">
        <f>+AO59-AO57</f>
        <v>-471077964</v>
      </c>
      <c r="AP62" s="25">
        <f>+AP59-AP57</f>
        <v>-35807602</v>
      </c>
      <c r="AQ62" s="25">
        <f>+AQ59-AQ57</f>
        <v>-29839471</v>
      </c>
      <c r="AR62" s="25">
        <f>+AR59-AR57</f>
        <v>-35735951</v>
      </c>
      <c r="AS62" s="25">
        <f>+AS59-AS57</f>
        <v>-148369094</v>
      </c>
      <c r="AT62" s="25">
        <f>+AT59-AT57</f>
        <v>-37626160</v>
      </c>
      <c r="AU62" s="25">
        <f>+AU59-AU57</f>
        <v>-185719159</v>
      </c>
      <c r="AV62" s="25">
        <f>+AV59-AV57</f>
        <v>-49098747</v>
      </c>
      <c r="AW62" s="25">
        <f>+AW59-AW57</f>
        <v>-7511884</v>
      </c>
      <c r="AX62" s="25">
        <f>+AX59-AX57</f>
        <v>-113319279</v>
      </c>
      <c r="AY62" s="25">
        <f>+AY59-AY57</f>
        <v>-38745020</v>
      </c>
      <c r="AZ62" s="25">
        <f>+AZ59-AZ57</f>
        <v>-19104907</v>
      </c>
      <c r="BA62" s="25">
        <f>+BA59-BA57</f>
        <v>-84311911</v>
      </c>
      <c r="BB62" s="25">
        <f>+BB59-BB57</f>
        <v>-64275305</v>
      </c>
      <c r="BC62" s="9">
        <f>+BC59-BC57</f>
        <v>-144416040</v>
      </c>
    </row>
    <row r="63" spans="1:55" ht="13.5" x14ac:dyDescent="0.25">
      <c r="A63" s="14" t="s">
        <v>20</v>
      </c>
      <c r="B63" s="25">
        <f>+B59-B58</f>
        <v>-3592823753</v>
      </c>
      <c r="C63" s="25">
        <f>+C59-C58</f>
        <v>-25361486</v>
      </c>
      <c r="D63" s="25">
        <f>+D59-D58</f>
        <v>-74654848</v>
      </c>
      <c r="E63" s="25">
        <f>+E59-E58</f>
        <v>-27148295</v>
      </c>
      <c r="F63" s="25">
        <f>+F59-F58</f>
        <v>-82231407</v>
      </c>
      <c r="G63" s="25">
        <f>+G59-G58</f>
        <v>-198356456</v>
      </c>
      <c r="H63" s="25">
        <f>+H59-H58</f>
        <v>-22333269</v>
      </c>
      <c r="I63" s="25">
        <f>+I59-I58</f>
        <v>-20713563</v>
      </c>
      <c r="J63" s="25">
        <f>+J59-J58</f>
        <v>-1480735</v>
      </c>
      <c r="K63" s="25">
        <f>+K59-K58</f>
        <v>-9234950</v>
      </c>
      <c r="L63" s="25">
        <f>+L59-L58</f>
        <v>-400409772</v>
      </c>
      <c r="M63" s="25">
        <f>+M59-M58</f>
        <v>-30454763</v>
      </c>
      <c r="N63" s="25">
        <f>+N59-N58</f>
        <v>-19795761</v>
      </c>
      <c r="O63" s="25">
        <f>+O59-O58</f>
        <v>-263057100</v>
      </c>
      <c r="P63" s="25">
        <f>+P59-P58</f>
        <v>-20471667</v>
      </c>
      <c r="Q63" s="25">
        <f>+Q59-Q58</f>
        <v>-27088310</v>
      </c>
      <c r="R63" s="25">
        <f>+R59-R58</f>
        <v>-98060449</v>
      </c>
      <c r="S63" s="25">
        <f>+S59-S58</f>
        <v>-82245685</v>
      </c>
      <c r="T63" s="25">
        <f>+T59-T58</f>
        <v>-15368833</v>
      </c>
      <c r="U63" s="25">
        <f>+U59-U58</f>
        <v>-77611915</v>
      </c>
      <c r="V63" s="25">
        <f>+V59-V58</f>
        <v>-35563311</v>
      </c>
      <c r="W63" s="25">
        <f>+W59-W58</f>
        <v>-30844231</v>
      </c>
      <c r="X63" s="25">
        <f>+X59-X58</f>
        <v>-110627263</v>
      </c>
      <c r="Y63" s="25">
        <f>+Y59-Y58</f>
        <v>-100209988</v>
      </c>
      <c r="Z63" s="25">
        <f>+Z59-Z58</f>
        <v>-15189622</v>
      </c>
      <c r="AA63" s="25">
        <f>+AA59-AA58</f>
        <v>-27741956</v>
      </c>
      <c r="AB63" s="25">
        <f>+AB59-AB58</f>
        <v>-191009531</v>
      </c>
      <c r="AC63" s="25">
        <f>+AC59-AC58</f>
        <v>-12713808</v>
      </c>
      <c r="AD63" s="25">
        <f>+AD59-AD58</f>
        <v>-20579900</v>
      </c>
      <c r="AE63" s="25">
        <f>+AE59-AE58</f>
        <v>-29908521</v>
      </c>
      <c r="AF63" s="25">
        <f>+AF59-AF58</f>
        <v>-30598005</v>
      </c>
      <c r="AG63" s="25">
        <f>+AG59-AG58</f>
        <v>-6150505</v>
      </c>
      <c r="AH63" s="25">
        <f>+AH59-AH58</f>
        <v>-263244503</v>
      </c>
      <c r="AI63" s="25">
        <f>+AI59-AI58</f>
        <v>-31429555</v>
      </c>
      <c r="AJ63" s="25">
        <f>+AJ59-AJ58</f>
        <v>-15171465</v>
      </c>
      <c r="AK63" s="25">
        <f>+AK59-AK58</f>
        <v>-43939358</v>
      </c>
      <c r="AL63" s="25">
        <f>+AL59-AL58</f>
        <v>-15899508</v>
      </c>
      <c r="AM63" s="25">
        <f>+AM59-AM58</f>
        <v>-254139947</v>
      </c>
      <c r="AN63" s="25">
        <f>+AN59-AN58</f>
        <v>-9613940</v>
      </c>
      <c r="AO63" s="25">
        <f>+AO59-AO58</f>
        <v>-474640865</v>
      </c>
      <c r="AP63" s="25">
        <f>+AP59-AP58</f>
        <v>-55277202</v>
      </c>
      <c r="AQ63" s="25">
        <f>+AQ59-AQ58</f>
        <v>-29691534</v>
      </c>
      <c r="AR63" s="25">
        <f>+AR59-AR58</f>
        <v>-35735951</v>
      </c>
      <c r="AS63" s="25">
        <f>+AS59-AS58</f>
        <v>-148351102</v>
      </c>
      <c r="AT63" s="25">
        <f>+AT59-AT58</f>
        <v>-42985786</v>
      </c>
      <c r="AU63" s="25">
        <f>+AU59-AU58</f>
        <v>-174330696</v>
      </c>
      <c r="AV63" s="25">
        <f>+AV59-AV58</f>
        <v>-48844020</v>
      </c>
      <c r="AW63" s="25">
        <f>+AW59-AW58</f>
        <v>-16748881</v>
      </c>
      <c r="AX63" s="25">
        <f>+AX59-AX58</f>
        <v>-127630608</v>
      </c>
      <c r="AY63" s="25">
        <f>+AY59-AY58</f>
        <v>-74243681</v>
      </c>
      <c r="AZ63" s="25">
        <f>+AZ59-AZ58</f>
        <v>-24777777</v>
      </c>
      <c r="BA63" s="25">
        <f>+BA59-BA58</f>
        <v>-94210881</v>
      </c>
      <c r="BB63" s="25">
        <f>+BB59-BB58</f>
        <v>-62786873</v>
      </c>
      <c r="BC63" s="9">
        <f>+BC59-BC58</f>
        <v>-116754533</v>
      </c>
    </row>
    <row r="64" spans="1:55" ht="13.5" x14ac:dyDescent="0.25">
      <c r="A64" s="14" t="s">
        <v>21</v>
      </c>
      <c r="B64" s="24">
        <f>IF(B57=0,0,B59*100/B57)</f>
        <v>32.485294356410229</v>
      </c>
      <c r="C64" s="24">
        <f>IF(C57=0,0,C59*100/C57)</f>
        <v>68.280695112325958</v>
      </c>
      <c r="D64" s="24">
        <f>IF(D57=0,0,D59*100/D57)</f>
        <v>63.432419330626175</v>
      </c>
      <c r="E64" s="24">
        <f>IF(E57=0,0,E59*100/E57)</f>
        <v>43.502534508246171</v>
      </c>
      <c r="F64" s="24">
        <f>IF(F57=0,0,F59*100/F57)</f>
        <v>59.440444974664146</v>
      </c>
      <c r="G64" s="24">
        <f>IF(G57=0,0,G59*100/G57)</f>
        <v>43.538306372463083</v>
      </c>
      <c r="H64" s="24">
        <f>IF(H57=0,0,H59*100/H57)</f>
        <v>50.517833672482233</v>
      </c>
      <c r="I64" s="24">
        <f>IF(I57=0,0,I59*100/I57)</f>
        <v>36.333923622984237</v>
      </c>
      <c r="J64" s="24">
        <f>IF(J57=0,0,J59*100/J57)</f>
        <v>92.756800128380007</v>
      </c>
      <c r="K64" s="24">
        <f>IF(K57=0,0,K59*100/K57)</f>
        <v>60.242833546268891</v>
      </c>
      <c r="L64" s="24">
        <f>IF(L57=0,0,L59*100/L57)</f>
        <v>30.520797922369912</v>
      </c>
      <c r="M64" s="24">
        <f>IF(M57=0,0,M59*100/M57)</f>
        <v>58.861383257961478</v>
      </c>
      <c r="N64" s="24">
        <f>IF(N57=0,0,N59*100/N57)</f>
        <v>40.402422510183001</v>
      </c>
      <c r="O64" s="24">
        <f>IF(O57=0,0,O59*100/O57)</f>
        <v>-25.007766051596334</v>
      </c>
      <c r="P64" s="24">
        <f>IF(P57=0,0,P59*100/P57)</f>
        <v>55.262985134862447</v>
      </c>
      <c r="Q64" s="24">
        <f>IF(Q57=0,0,Q59*100/Q57)</f>
        <v>32.862866563673677</v>
      </c>
      <c r="R64" s="24">
        <f>IF(R57=0,0,R59*100/R57)</f>
        <v>31.663624899317391</v>
      </c>
      <c r="S64" s="24">
        <f>IF(S57=0,0,S59*100/S57)</f>
        <v>69.948012031593848</v>
      </c>
      <c r="T64" s="24">
        <f>IF(T57=0,0,T59*100/T57)</f>
        <v>35.998705522287629</v>
      </c>
      <c r="U64" s="24">
        <f>IF(U57=0,0,U59*100/U57)</f>
        <v>30.558038057782504</v>
      </c>
      <c r="V64" s="24">
        <f>IF(V57=0,0,V59*100/V57)</f>
        <v>42.200925363188993</v>
      </c>
      <c r="W64" s="24">
        <f>IF(W57=0,0,W59*100/W57)</f>
        <v>49.09136062380999</v>
      </c>
      <c r="X64" s="24">
        <f>IF(X57=0,0,X59*100/X57)</f>
        <v>62.597753258314441</v>
      </c>
      <c r="Y64" s="24">
        <f>IF(Y57=0,0,Y59*100/Y57)</f>
        <v>123.71553093114153</v>
      </c>
      <c r="Z64" s="24">
        <f>IF(Z57=0,0,Z59*100/Z57)</f>
        <v>18.486934923822059</v>
      </c>
      <c r="AA64" s="24">
        <f>IF(AA57=0,0,AA59*100/AA57)</f>
        <v>63.578658089493658</v>
      </c>
      <c r="AB64" s="24">
        <f>IF(AB57=0,0,AB59*100/AB57)</f>
        <v>26.218895422741493</v>
      </c>
      <c r="AC64" s="24">
        <f>IF(AC57=0,0,AC59*100/AC57)</f>
        <v>78.978377425005931</v>
      </c>
      <c r="AD64" s="24">
        <f>IF(AD57=0,0,AD59*100/AD57)</f>
        <v>44.305351868006319</v>
      </c>
      <c r="AE64" s="24">
        <f>IF(AE57=0,0,AE59*100/AE57)</f>
        <v>38.793984301880734</v>
      </c>
      <c r="AF64" s="24">
        <f>IF(AF57=0,0,AF59*100/AF57)</f>
        <v>39.442823336747502</v>
      </c>
      <c r="AG64" s="24">
        <f>IF(AG57=0,0,AG59*100/AG57)</f>
        <v>79.597379853541725</v>
      </c>
      <c r="AH64" s="24">
        <f>IF(AH57=0,0,AH59*100/AH57)</f>
        <v>56.616549929401735</v>
      </c>
      <c r="AI64" s="24">
        <f>IF(AI57=0,0,AI59*100/AI57)</f>
        <v>46.729758776560317</v>
      </c>
      <c r="AJ64" s="24">
        <f>IF(AJ57=0,0,AJ59*100/AJ57)</f>
        <v>101.20939191716155</v>
      </c>
      <c r="AK64" s="24">
        <f>IF(AK57=0,0,AK59*100/AK57)</f>
        <v>40.577537714591045</v>
      </c>
      <c r="AL64" s="24">
        <f>IF(AL57=0,0,AL59*100/AL57)</f>
        <v>49.542311754351651</v>
      </c>
      <c r="AM64" s="24">
        <f>IF(AM57=0,0,AM59*100/AM57)</f>
        <v>14.228999149186929</v>
      </c>
      <c r="AN64" s="24">
        <f>IF(AN57=0,0,AN59*100/AN57)</f>
        <v>104.56759797912979</v>
      </c>
      <c r="AO64" s="24">
        <f>IF(AO57=0,0,AO59*100/AO57)</f>
        <v>43.309693737684533</v>
      </c>
      <c r="AP64" s="24">
        <f>IF(AP57=0,0,AP59*100/AP57)</f>
        <v>46.654109703836738</v>
      </c>
      <c r="AQ64" s="24">
        <f>IF(AQ57=0,0,AQ59*100/AQ57)</f>
        <v>36.935763477022938</v>
      </c>
      <c r="AR64" s="24">
        <f>IF(AR57=0,0,AR59*100/AR57)</f>
        <v>15.189028384279476</v>
      </c>
      <c r="AS64" s="24">
        <f>IF(AS57=0,0,AS59*100/AS57)</f>
        <v>39.309087520937105</v>
      </c>
      <c r="AT64" s="24">
        <f>IF(AT57=0,0,AT59*100/AT57)</f>
        <v>49.099084273070552</v>
      </c>
      <c r="AU64" s="24">
        <f>IF(AU57=0,0,AU59*100/AU57)</f>
        <v>42.21575919287433</v>
      </c>
      <c r="AV64" s="24">
        <f>IF(AV57=0,0,AV59*100/AV57)</f>
        <v>40.602828925974961</v>
      </c>
      <c r="AW64" s="24">
        <f>IF(AW57=0,0,AW59*100/AW57)</f>
        <v>77.634630320513921</v>
      </c>
      <c r="AX64" s="24">
        <f>IF(AX57=0,0,AX59*100/AX57)</f>
        <v>51.858026888593116</v>
      </c>
      <c r="AY64" s="24">
        <f>IF(AY57=0,0,AY59*100/AY57)</f>
        <v>60.488607549291878</v>
      </c>
      <c r="AZ64" s="24">
        <f>IF(AZ57=0,0,AZ59*100/AZ57)</f>
        <v>57.539764409775074</v>
      </c>
      <c r="BA64" s="24">
        <f>IF(BA57=0,0,BA59*100/BA57)</f>
        <v>29.975822231819542</v>
      </c>
      <c r="BB64" s="24">
        <f>IF(BB57=0,0,BB59*100/BB57)</f>
        <v>30.737520089121936</v>
      </c>
      <c r="BC64" s="11">
        <f>IF(BC57=0,0,BC59*100/BC57)</f>
        <v>53.00234168136862</v>
      </c>
    </row>
    <row r="65" spans="1:55" ht="13.5" x14ac:dyDescent="0.25">
      <c r="A65" s="14" t="s">
        <v>22</v>
      </c>
      <c r="B65" s="24">
        <f>IF(B58=0,0,B59*100/B58)</f>
        <v>32.485292305302067</v>
      </c>
      <c r="C65" s="24">
        <f>IF(C58=0,0,C59*100/C58)</f>
        <v>50.958635781673443</v>
      </c>
      <c r="D65" s="24">
        <f>IF(D58=0,0,D59*100/D58)</f>
        <v>34.570687084031015</v>
      </c>
      <c r="E65" s="24">
        <f>IF(E58=0,0,E59*100/E58)</f>
        <v>42.481157264506621</v>
      </c>
      <c r="F65" s="24">
        <f>IF(F58=0,0,F59*100/F58)</f>
        <v>53.837787323069563</v>
      </c>
      <c r="G65" s="24">
        <f>IF(G58=0,0,G59*100/G58)</f>
        <v>42.277539501531926</v>
      </c>
      <c r="H65" s="24">
        <f>IF(H58=0,0,H59*100/H58)</f>
        <v>40.408066280652136</v>
      </c>
      <c r="I65" s="24">
        <f>IF(I58=0,0,I59*100/I58)</f>
        <v>33.754766253875168</v>
      </c>
      <c r="J65" s="24">
        <f>IF(J58=0,0,J59*100/J58)</f>
        <v>88.118953051516243</v>
      </c>
      <c r="K65" s="24">
        <f>IF(K58=0,0,K59*100/K58)</f>
        <v>57.437509422215783</v>
      </c>
      <c r="L65" s="24">
        <f>IF(L58=0,0,L59*100/L58)</f>
        <v>30.520797922369912</v>
      </c>
      <c r="M65" s="24">
        <f>IF(M58=0,0,M59*100/M58)</f>
        <v>37.932696590465987</v>
      </c>
      <c r="N65" s="24">
        <f>IF(N58=0,0,N59*100/N58)</f>
        <v>40.700940954067356</v>
      </c>
      <c r="O65" s="24">
        <f>IF(O58=0,0,O59*100/O58)</f>
        <v>-22.825062298360532</v>
      </c>
      <c r="P65" s="24">
        <f>IF(P58=0,0,P59*100/P58)</f>
        <v>44.526584059105623</v>
      </c>
      <c r="Q65" s="24">
        <f>IF(Q58=0,0,Q59*100/Q58)</f>
        <v>32.862866563673677</v>
      </c>
      <c r="R65" s="24">
        <f>IF(R58=0,0,R59*100/R58)</f>
        <v>28.411809392577275</v>
      </c>
      <c r="S65" s="24">
        <f>IF(S58=0,0,S59*100/S58)</f>
        <v>68.168845958572575</v>
      </c>
      <c r="T65" s="24">
        <f>IF(T58=0,0,T59*100/T58)</f>
        <v>38.235610657878873</v>
      </c>
      <c r="U65" s="24">
        <f>IF(U58=0,0,U59*100/U58)</f>
        <v>26.69802074144544</v>
      </c>
      <c r="V65" s="24">
        <f>IF(V58=0,0,V59*100/V58)</f>
        <v>44.820835301571599</v>
      </c>
      <c r="W65" s="24">
        <f>IF(W58=0,0,W59*100/W58)</f>
        <v>39.348589776786234</v>
      </c>
      <c r="X65" s="24">
        <f>IF(X58=0,0,X59*100/X58)</f>
        <v>61.936784225332325</v>
      </c>
      <c r="Y65" s="24">
        <f>IF(Y58=0,0,Y59*100/Y58)</f>
        <v>45.938880587485883</v>
      </c>
      <c r="Z65" s="24">
        <f>IF(Z58=0,0,Z59*100/Z58)</f>
        <v>18.770554529095463</v>
      </c>
      <c r="AA65" s="24">
        <f>IF(AA58=0,0,AA59*100/AA58)</f>
        <v>59.277681033615181</v>
      </c>
      <c r="AB65" s="24">
        <f>IF(AB58=0,0,AB59*100/AB58)</f>
        <v>12.969204600730427</v>
      </c>
      <c r="AC65" s="24">
        <f>IF(AC58=0,0,AC59*100/AC58)</f>
        <v>74.163469227463054</v>
      </c>
      <c r="AD65" s="24">
        <f>IF(AD58=0,0,AD59*100/AD58)</f>
        <v>52.854981493314035</v>
      </c>
      <c r="AE65" s="24">
        <f>IF(AE58=0,0,AE59*100/AE58)</f>
        <v>36.808924888759933</v>
      </c>
      <c r="AF65" s="24">
        <f>IF(AF58=0,0,AF59*100/AF58)</f>
        <v>39.784359636446212</v>
      </c>
      <c r="AG65" s="24">
        <f>IF(AG58=0,0,AG59*100/AG58)</f>
        <v>81.292424309432334</v>
      </c>
      <c r="AH65" s="24">
        <f>IF(AH58=0,0,AH59*100/AH58)</f>
        <v>55.516290729904469</v>
      </c>
      <c r="AI65" s="24">
        <f>IF(AI58=0,0,AI59*100/AI58)</f>
        <v>41.241907537906286</v>
      </c>
      <c r="AJ65" s="24">
        <f>IF(AJ58=0,0,AJ59*100/AJ58)</f>
        <v>75.145669256187617</v>
      </c>
      <c r="AK65" s="24">
        <f>IF(AK58=0,0,AK59*100/AK58)</f>
        <v>31.703787381861876</v>
      </c>
      <c r="AL65" s="24">
        <f>IF(AL58=0,0,AL59*100/AL58)</f>
        <v>44.339198319621914</v>
      </c>
      <c r="AM65" s="24">
        <f>IF(AM58=0,0,AM59*100/AM58)</f>
        <v>14.02881732047104</v>
      </c>
      <c r="AN65" s="24">
        <f>IF(AN58=0,0,AN59*100/AN58)</f>
        <v>77.033497166375966</v>
      </c>
      <c r="AO65" s="24">
        <f>IF(AO58=0,0,AO59*100/AO58)</f>
        <v>43.124789545538626</v>
      </c>
      <c r="AP65" s="24">
        <f>IF(AP58=0,0,AP59*100/AP58)</f>
        <v>36.164389636350727</v>
      </c>
      <c r="AQ65" s="24">
        <f>IF(AQ58=0,0,AQ59*100/AQ58)</f>
        <v>37.051608103093834</v>
      </c>
      <c r="AR65" s="24">
        <f>IF(AR58=0,0,AR59*100/AR58)</f>
        <v>15.189028384279476</v>
      </c>
      <c r="AS65" s="24">
        <f>IF(AS58=0,0,AS59*100/AS58)</f>
        <v>39.311980761807632</v>
      </c>
      <c r="AT65" s="24">
        <f>IF(AT58=0,0,AT59*100/AT58)</f>
        <v>45.779802667822068</v>
      </c>
      <c r="AU65" s="24">
        <f>IF(AU58=0,0,AU59*100/AU58)</f>
        <v>43.76657559692471</v>
      </c>
      <c r="AV65" s="24">
        <f>IF(AV58=0,0,AV59*100/AV58)</f>
        <v>40.728335650671951</v>
      </c>
      <c r="AW65" s="24">
        <f>IF(AW58=0,0,AW59*100/AW58)</f>
        <v>60.889140533165431</v>
      </c>
      <c r="AX65" s="24">
        <f>IF(AX58=0,0,AX59*100/AX58)</f>
        <v>48.885794729172957</v>
      </c>
      <c r="AY65" s="24">
        <f>IF(AY58=0,0,AY59*100/AY58)</f>
        <v>44.411338485466921</v>
      </c>
      <c r="AZ65" s="24">
        <f>IF(AZ58=0,0,AZ59*100/AZ58)</f>
        <v>51.097481430523445</v>
      </c>
      <c r="BA65" s="24">
        <f>IF(BA58=0,0,BA59*100/BA58)</f>
        <v>27.69859274888362</v>
      </c>
      <c r="BB65" s="24">
        <f>IF(BB58=0,0,BB59*100/BB58)</f>
        <v>31.238561845594159</v>
      </c>
      <c r="BC65" s="11">
        <f>IF(BC58=0,0,BC59*100/BC58)</f>
        <v>58.245580006689963</v>
      </c>
    </row>
    <row r="66" spans="1:55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7"/>
    </row>
    <row r="67" spans="1:55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7"/>
    </row>
    <row r="68" spans="1:55" ht="13.5" x14ac:dyDescent="0.25">
      <c r="A68" s="14" t="s">
        <v>24</v>
      </c>
      <c r="B68" s="22">
        <v>2821723000</v>
      </c>
      <c r="C68" s="22">
        <v>111659000</v>
      </c>
      <c r="D68" s="22">
        <v>84469000</v>
      </c>
      <c r="E68" s="22">
        <v>50137000</v>
      </c>
      <c r="F68" s="22">
        <v>146492000</v>
      </c>
      <c r="G68" s="22">
        <v>330595000</v>
      </c>
      <c r="H68" s="22">
        <v>37577000</v>
      </c>
      <c r="I68" s="22">
        <v>42632000</v>
      </c>
      <c r="J68" s="22">
        <v>14659000</v>
      </c>
      <c r="K68" s="22">
        <v>23681000</v>
      </c>
      <c r="L68" s="22">
        <v>350834000</v>
      </c>
      <c r="M68" s="22">
        <v>42865000</v>
      </c>
      <c r="N68" s="22">
        <v>30246000</v>
      </c>
      <c r="O68" s="22">
        <v>195479000</v>
      </c>
      <c r="P68" s="22">
        <v>43134000</v>
      </c>
      <c r="Q68" s="22">
        <v>42840000</v>
      </c>
      <c r="R68" s="22">
        <v>103626000</v>
      </c>
      <c r="S68" s="22">
        <v>283552000</v>
      </c>
      <c r="T68" s="22">
        <v>36413000</v>
      </c>
      <c r="U68" s="22">
        <v>68304000</v>
      </c>
      <c r="V68" s="22">
        <v>54201000</v>
      </c>
      <c r="W68" s="22">
        <v>65483000</v>
      </c>
      <c r="X68" s="22">
        <v>291079000</v>
      </c>
      <c r="Y68" s="22">
        <v>201767000</v>
      </c>
      <c r="Z68" s="22">
        <v>21999000</v>
      </c>
      <c r="AA68" s="22">
        <v>42214000</v>
      </c>
      <c r="AB68" s="22">
        <v>105505000</v>
      </c>
      <c r="AC68" s="22">
        <v>57964000</v>
      </c>
      <c r="AD68" s="22">
        <v>79716000</v>
      </c>
      <c r="AE68" s="22">
        <v>69936000</v>
      </c>
      <c r="AF68" s="22">
        <v>51153000</v>
      </c>
      <c r="AG68" s="22">
        <v>57415000</v>
      </c>
      <c r="AH68" s="22">
        <v>574058000</v>
      </c>
      <c r="AI68" s="22">
        <v>201427000</v>
      </c>
      <c r="AJ68" s="22">
        <v>124539000</v>
      </c>
      <c r="AK68" s="22">
        <v>85731000</v>
      </c>
      <c r="AL68" s="22">
        <v>38443000</v>
      </c>
      <c r="AM68" s="22">
        <v>305526000</v>
      </c>
      <c r="AN68" s="22">
        <v>27526000</v>
      </c>
      <c r="AO68" s="22">
        <v>171561000</v>
      </c>
      <c r="AP68" s="22">
        <v>60315000</v>
      </c>
      <c r="AQ68" s="22">
        <v>45562000</v>
      </c>
      <c r="AR68" s="22">
        <v>31056000</v>
      </c>
      <c r="AS68" s="22">
        <v>263579000</v>
      </c>
      <c r="AT68" s="22">
        <v>45004000</v>
      </c>
      <c r="AU68" s="22">
        <v>57629000</v>
      </c>
      <c r="AV68" s="22">
        <v>49224000</v>
      </c>
      <c r="AW68" s="22">
        <v>48607000</v>
      </c>
      <c r="AX68" s="22">
        <v>261430000</v>
      </c>
      <c r="AY68" s="22">
        <v>42161000</v>
      </c>
      <c r="AZ68" s="22">
        <v>39562000</v>
      </c>
      <c r="BA68" s="22">
        <v>61954000</v>
      </c>
      <c r="BB68" s="22">
        <v>49228000</v>
      </c>
      <c r="BC68" s="10">
        <v>305855000</v>
      </c>
    </row>
    <row r="69" spans="1:55" ht="13.5" x14ac:dyDescent="0.25">
      <c r="A69" s="14" t="s">
        <v>25</v>
      </c>
      <c r="B69" s="22">
        <v>2821723000</v>
      </c>
      <c r="C69" s="22">
        <v>111659000</v>
      </c>
      <c r="D69" s="22">
        <v>84469000</v>
      </c>
      <c r="E69" s="22">
        <v>50137000</v>
      </c>
      <c r="F69" s="22">
        <v>146492000</v>
      </c>
      <c r="G69" s="22">
        <v>330595000</v>
      </c>
      <c r="H69" s="22">
        <v>37577000</v>
      </c>
      <c r="I69" s="22">
        <v>42632000</v>
      </c>
      <c r="J69" s="22">
        <v>14659000</v>
      </c>
      <c r="K69" s="22">
        <v>23681000</v>
      </c>
      <c r="L69" s="22">
        <v>350834000</v>
      </c>
      <c r="M69" s="22">
        <v>42865000</v>
      </c>
      <c r="N69" s="22">
        <v>30246000</v>
      </c>
      <c r="O69" s="22">
        <v>195479000</v>
      </c>
      <c r="P69" s="22">
        <v>43134000</v>
      </c>
      <c r="Q69" s="22">
        <v>42840000</v>
      </c>
      <c r="R69" s="22">
        <v>103626000</v>
      </c>
      <c r="S69" s="22">
        <v>283552000</v>
      </c>
      <c r="T69" s="22">
        <v>36413000</v>
      </c>
      <c r="U69" s="22">
        <v>68304000</v>
      </c>
      <c r="V69" s="22">
        <v>54201000</v>
      </c>
      <c r="W69" s="22">
        <v>65483000</v>
      </c>
      <c r="X69" s="22">
        <v>291079000</v>
      </c>
      <c r="Y69" s="22">
        <v>201767000</v>
      </c>
      <c r="Z69" s="22">
        <v>21999000</v>
      </c>
      <c r="AA69" s="22">
        <v>42214000</v>
      </c>
      <c r="AB69" s="22">
        <v>105505000</v>
      </c>
      <c r="AC69" s="22">
        <v>57964000</v>
      </c>
      <c r="AD69" s="22">
        <v>79716000</v>
      </c>
      <c r="AE69" s="22">
        <v>69936000</v>
      </c>
      <c r="AF69" s="22">
        <v>51153000</v>
      </c>
      <c r="AG69" s="22">
        <v>57415000</v>
      </c>
      <c r="AH69" s="22">
        <v>574058000</v>
      </c>
      <c r="AI69" s="22">
        <v>201427000</v>
      </c>
      <c r="AJ69" s="22">
        <v>124539000</v>
      </c>
      <c r="AK69" s="22">
        <v>85731000</v>
      </c>
      <c r="AL69" s="22">
        <v>38443000</v>
      </c>
      <c r="AM69" s="22">
        <v>305526000</v>
      </c>
      <c r="AN69" s="22">
        <v>27526000</v>
      </c>
      <c r="AO69" s="22">
        <v>171561000</v>
      </c>
      <c r="AP69" s="22">
        <v>60315000</v>
      </c>
      <c r="AQ69" s="22">
        <v>45562000</v>
      </c>
      <c r="AR69" s="22">
        <v>31056000</v>
      </c>
      <c r="AS69" s="22">
        <v>263579000</v>
      </c>
      <c r="AT69" s="22">
        <v>45004000</v>
      </c>
      <c r="AU69" s="22">
        <v>57629000</v>
      </c>
      <c r="AV69" s="22">
        <v>49224000</v>
      </c>
      <c r="AW69" s="22">
        <v>48607000</v>
      </c>
      <c r="AX69" s="22">
        <v>261430000</v>
      </c>
      <c r="AY69" s="22">
        <v>42161000</v>
      </c>
      <c r="AZ69" s="22">
        <v>39562000</v>
      </c>
      <c r="BA69" s="22">
        <v>61954000</v>
      </c>
      <c r="BB69" s="22">
        <v>49228000</v>
      </c>
      <c r="BC69" s="10">
        <v>305855000</v>
      </c>
    </row>
    <row r="70" spans="1:55" ht="13.5" x14ac:dyDescent="0.25">
      <c r="A70" s="14" t="s">
        <v>26</v>
      </c>
      <c r="B70" s="22">
        <v>569939000</v>
      </c>
      <c r="C70" s="22">
        <v>22530024</v>
      </c>
      <c r="D70" s="22">
        <v>40559473</v>
      </c>
      <c r="E70" s="22">
        <v>21887419</v>
      </c>
      <c r="F70" s="22">
        <v>68302491</v>
      </c>
      <c r="G70" s="22">
        <v>124328061</v>
      </c>
      <c r="H70" s="22">
        <v>0</v>
      </c>
      <c r="I70" s="22">
        <v>10936184</v>
      </c>
      <c r="J70" s="22">
        <v>14239974</v>
      </c>
      <c r="K70" s="22">
        <v>0</v>
      </c>
      <c r="L70" s="22">
        <v>-14985248</v>
      </c>
      <c r="M70" s="22">
        <v>8309646</v>
      </c>
      <c r="N70" s="22">
        <v>19331208</v>
      </c>
      <c r="O70" s="22">
        <v>0</v>
      </c>
      <c r="P70" s="22">
        <v>21793915</v>
      </c>
      <c r="Q70" s="22">
        <v>14267316</v>
      </c>
      <c r="R70" s="22">
        <v>36003605</v>
      </c>
      <c r="S70" s="22">
        <v>2448419</v>
      </c>
      <c r="T70" s="22">
        <v>0</v>
      </c>
      <c r="U70" s="22">
        <v>34682306</v>
      </c>
      <c r="V70" s="22">
        <v>16269413</v>
      </c>
      <c r="W70" s="22">
        <v>0</v>
      </c>
      <c r="X70" s="22">
        <v>194266660</v>
      </c>
      <c r="Y70" s="22">
        <v>82034531</v>
      </c>
      <c r="Z70" s="22">
        <v>0</v>
      </c>
      <c r="AA70" s="22">
        <v>0</v>
      </c>
      <c r="AB70" s="22">
        <v>55324496</v>
      </c>
      <c r="AC70" s="22">
        <v>37900152</v>
      </c>
      <c r="AD70" s="22">
        <v>37795100</v>
      </c>
      <c r="AE70" s="22">
        <v>18402477</v>
      </c>
      <c r="AF70" s="22">
        <v>40153423</v>
      </c>
      <c r="AG70" s="22">
        <v>33495217</v>
      </c>
      <c r="AH70" s="22">
        <v>299306315</v>
      </c>
      <c r="AI70" s="22">
        <v>-31653599</v>
      </c>
      <c r="AJ70" s="22">
        <v>39381000</v>
      </c>
      <c r="AK70" s="22">
        <v>-6712590</v>
      </c>
      <c r="AL70" s="22">
        <v>812104</v>
      </c>
      <c r="AM70" s="22">
        <v>0</v>
      </c>
      <c r="AN70" s="22">
        <v>26529361</v>
      </c>
      <c r="AO70" s="22">
        <v>27326341</v>
      </c>
      <c r="AP70" s="22">
        <v>29867553</v>
      </c>
      <c r="AQ70" s="22">
        <v>17989053</v>
      </c>
      <c r="AR70" s="22">
        <v>-13011000</v>
      </c>
      <c r="AS70" s="22">
        <v>118740852</v>
      </c>
      <c r="AT70" s="22">
        <v>21972666</v>
      </c>
      <c r="AU70" s="22">
        <v>40869922</v>
      </c>
      <c r="AV70" s="22">
        <v>32697298</v>
      </c>
      <c r="AW70" s="22">
        <v>28208863</v>
      </c>
      <c r="AX70" s="22">
        <v>0</v>
      </c>
      <c r="AY70" s="22">
        <v>17087235</v>
      </c>
      <c r="AZ70" s="22">
        <v>35954734</v>
      </c>
      <c r="BA70" s="22">
        <v>26210688</v>
      </c>
      <c r="BB70" s="22">
        <v>19207629</v>
      </c>
      <c r="BC70" s="10">
        <v>192334754</v>
      </c>
    </row>
    <row r="71" spans="1:55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7"/>
    </row>
    <row r="72" spans="1:55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25">
        <f>+W69-W68</f>
        <v>0</v>
      </c>
      <c r="X72" s="25">
        <f>+X69-X68</f>
        <v>0</v>
      </c>
      <c r="Y72" s="25">
        <f>+Y69-Y68</f>
        <v>0</v>
      </c>
      <c r="Z72" s="25">
        <f>+Z69-Z68</f>
        <v>0</v>
      </c>
      <c r="AA72" s="25">
        <f>+AA69-AA68</f>
        <v>0</v>
      </c>
      <c r="AB72" s="25">
        <f>+AB69-AB68</f>
        <v>0</v>
      </c>
      <c r="AC72" s="25">
        <f>+AC69-AC68</f>
        <v>0</v>
      </c>
      <c r="AD72" s="25">
        <f>+AD69-AD68</f>
        <v>0</v>
      </c>
      <c r="AE72" s="25">
        <f>+AE69-AE68</f>
        <v>0</v>
      </c>
      <c r="AF72" s="25">
        <f>+AF69-AF68</f>
        <v>0</v>
      </c>
      <c r="AG72" s="25">
        <f>+AG69-AG68</f>
        <v>0</v>
      </c>
      <c r="AH72" s="25">
        <f>+AH69-AH68</f>
        <v>0</v>
      </c>
      <c r="AI72" s="25">
        <f>+AI69-AI68</f>
        <v>0</v>
      </c>
      <c r="AJ72" s="25">
        <f>+AJ69-AJ68</f>
        <v>0</v>
      </c>
      <c r="AK72" s="25">
        <f>+AK69-AK68</f>
        <v>0</v>
      </c>
      <c r="AL72" s="25">
        <f>+AL69-AL68</f>
        <v>0</v>
      </c>
      <c r="AM72" s="25">
        <f>+AM69-AM68</f>
        <v>0</v>
      </c>
      <c r="AN72" s="25">
        <f>+AN69-AN68</f>
        <v>0</v>
      </c>
      <c r="AO72" s="25">
        <f>+AO69-AO68</f>
        <v>0</v>
      </c>
      <c r="AP72" s="25">
        <f>+AP69-AP68</f>
        <v>0</v>
      </c>
      <c r="AQ72" s="25">
        <f>+AQ69-AQ68</f>
        <v>0</v>
      </c>
      <c r="AR72" s="25">
        <f>+AR69-AR68</f>
        <v>0</v>
      </c>
      <c r="AS72" s="25">
        <f>+AS69-AS68</f>
        <v>0</v>
      </c>
      <c r="AT72" s="25">
        <f>+AT69-AT68</f>
        <v>0</v>
      </c>
      <c r="AU72" s="25">
        <f>+AU69-AU68</f>
        <v>0</v>
      </c>
      <c r="AV72" s="25">
        <f>+AV69-AV68</f>
        <v>0</v>
      </c>
      <c r="AW72" s="25">
        <f>+AW69-AW68</f>
        <v>0</v>
      </c>
      <c r="AX72" s="25">
        <f>+AX69-AX68</f>
        <v>0</v>
      </c>
      <c r="AY72" s="25">
        <f>+AY69-AY68</f>
        <v>0</v>
      </c>
      <c r="AZ72" s="25">
        <f>+AZ69-AZ68</f>
        <v>0</v>
      </c>
      <c r="BA72" s="25">
        <f>+BA69-BA68</f>
        <v>0</v>
      </c>
      <c r="BB72" s="25">
        <f>+BB69-BB68</f>
        <v>0</v>
      </c>
      <c r="BC72" s="9">
        <f>+BC69-BC68</f>
        <v>0</v>
      </c>
    </row>
    <row r="73" spans="1:55" ht="13.5" x14ac:dyDescent="0.25">
      <c r="A73" s="14" t="s">
        <v>19</v>
      </c>
      <c r="B73" s="25">
        <f>+B70-B68</f>
        <v>-2251784000</v>
      </c>
      <c r="C73" s="25">
        <f>+C70-C68</f>
        <v>-89128976</v>
      </c>
      <c r="D73" s="25">
        <f>+D70-D68</f>
        <v>-43909527</v>
      </c>
      <c r="E73" s="25">
        <f>+E70-E68</f>
        <v>-28249581</v>
      </c>
      <c r="F73" s="25">
        <f>+F70-F68</f>
        <v>-78189509</v>
      </c>
      <c r="G73" s="25">
        <f>+G70-G68</f>
        <v>-206266939</v>
      </c>
      <c r="H73" s="25">
        <f>+H70-H68</f>
        <v>-37577000</v>
      </c>
      <c r="I73" s="25">
        <f>+I70-I68</f>
        <v>-31695816</v>
      </c>
      <c r="J73" s="25">
        <f>+J70-J68</f>
        <v>-419026</v>
      </c>
      <c r="K73" s="25">
        <f>+K70-K68</f>
        <v>-23681000</v>
      </c>
      <c r="L73" s="25">
        <f>+L70-L68</f>
        <v>-365819248</v>
      </c>
      <c r="M73" s="25">
        <f>+M70-M68</f>
        <v>-34555354</v>
      </c>
      <c r="N73" s="25">
        <f>+N70-N68</f>
        <v>-10914792</v>
      </c>
      <c r="O73" s="25">
        <f>+O70-O68</f>
        <v>-195479000</v>
      </c>
      <c r="P73" s="25">
        <f>+P70-P68</f>
        <v>-21340085</v>
      </c>
      <c r="Q73" s="25">
        <f>+Q70-Q68</f>
        <v>-28572684</v>
      </c>
      <c r="R73" s="25">
        <f>+R70-R68</f>
        <v>-67622395</v>
      </c>
      <c r="S73" s="25">
        <f>+S70-S68</f>
        <v>-281103581</v>
      </c>
      <c r="T73" s="25">
        <f>+T70-T68</f>
        <v>-36413000</v>
      </c>
      <c r="U73" s="25">
        <f>+U70-U68</f>
        <v>-33621694</v>
      </c>
      <c r="V73" s="25">
        <f>+V70-V68</f>
        <v>-37931587</v>
      </c>
      <c r="W73" s="25">
        <f>+W70-W68</f>
        <v>-65483000</v>
      </c>
      <c r="X73" s="25">
        <f>+X70-X68</f>
        <v>-96812340</v>
      </c>
      <c r="Y73" s="25">
        <f>+Y70-Y68</f>
        <v>-119732469</v>
      </c>
      <c r="Z73" s="25">
        <f>+Z70-Z68</f>
        <v>-21999000</v>
      </c>
      <c r="AA73" s="25">
        <f>+AA70-AA68</f>
        <v>-42214000</v>
      </c>
      <c r="AB73" s="25">
        <f>+AB70-AB68</f>
        <v>-50180504</v>
      </c>
      <c r="AC73" s="25">
        <f>+AC70-AC68</f>
        <v>-20063848</v>
      </c>
      <c r="AD73" s="25">
        <f>+AD70-AD68</f>
        <v>-41920900</v>
      </c>
      <c r="AE73" s="25">
        <f>+AE70-AE68</f>
        <v>-51533523</v>
      </c>
      <c r="AF73" s="25">
        <f>+AF70-AF68</f>
        <v>-10999577</v>
      </c>
      <c r="AG73" s="25">
        <f>+AG70-AG68</f>
        <v>-23919783</v>
      </c>
      <c r="AH73" s="25">
        <f>+AH70-AH68</f>
        <v>-274751685</v>
      </c>
      <c r="AI73" s="25">
        <f>+AI70-AI68</f>
        <v>-233080599</v>
      </c>
      <c r="AJ73" s="25">
        <f>+AJ70-AJ68</f>
        <v>-85158000</v>
      </c>
      <c r="AK73" s="25">
        <f>+AK70-AK68</f>
        <v>-92443590</v>
      </c>
      <c r="AL73" s="25">
        <f>+AL70-AL68</f>
        <v>-37630896</v>
      </c>
      <c r="AM73" s="25">
        <f>+AM70-AM68</f>
        <v>-305526000</v>
      </c>
      <c r="AN73" s="25">
        <f>+AN70-AN68</f>
        <v>-996639</v>
      </c>
      <c r="AO73" s="25">
        <f>+AO70-AO68</f>
        <v>-144234659</v>
      </c>
      <c r="AP73" s="25">
        <f>+AP70-AP68</f>
        <v>-30447447</v>
      </c>
      <c r="AQ73" s="25">
        <f>+AQ70-AQ68</f>
        <v>-27572947</v>
      </c>
      <c r="AR73" s="25">
        <f>+AR70-AR68</f>
        <v>-44067000</v>
      </c>
      <c r="AS73" s="25">
        <f>+AS70-AS68</f>
        <v>-144838148</v>
      </c>
      <c r="AT73" s="25">
        <f>+AT70-AT68</f>
        <v>-23031334</v>
      </c>
      <c r="AU73" s="25">
        <f>+AU70-AU68</f>
        <v>-16759078</v>
      </c>
      <c r="AV73" s="25">
        <f>+AV70-AV68</f>
        <v>-16526702</v>
      </c>
      <c r="AW73" s="25">
        <f>+AW70-AW68</f>
        <v>-20398137</v>
      </c>
      <c r="AX73" s="25">
        <f>+AX70-AX68</f>
        <v>-261430000</v>
      </c>
      <c r="AY73" s="25">
        <f>+AY70-AY68</f>
        <v>-25073765</v>
      </c>
      <c r="AZ73" s="25">
        <f>+AZ70-AZ68</f>
        <v>-3607266</v>
      </c>
      <c r="BA73" s="25">
        <f>+BA70-BA68</f>
        <v>-35743312</v>
      </c>
      <c r="BB73" s="25">
        <f>+BB70-BB68</f>
        <v>-30020371</v>
      </c>
      <c r="BC73" s="9">
        <f>+BC70-BC68</f>
        <v>-113520246</v>
      </c>
    </row>
    <row r="74" spans="1:55" ht="13.5" x14ac:dyDescent="0.25">
      <c r="A74" s="14" t="s">
        <v>20</v>
      </c>
      <c r="B74" s="25">
        <f>+B70-B69</f>
        <v>-2251784000</v>
      </c>
      <c r="C74" s="25">
        <f>+C70-C69</f>
        <v>-89128976</v>
      </c>
      <c r="D74" s="25">
        <f>+D70-D69</f>
        <v>-43909527</v>
      </c>
      <c r="E74" s="25">
        <f>+E70-E69</f>
        <v>-28249581</v>
      </c>
      <c r="F74" s="25">
        <f>+F70-F69</f>
        <v>-78189509</v>
      </c>
      <c r="G74" s="25">
        <f>+G70-G69</f>
        <v>-206266939</v>
      </c>
      <c r="H74" s="25">
        <f>+H70-H69</f>
        <v>-37577000</v>
      </c>
      <c r="I74" s="25">
        <f>+I70-I69</f>
        <v>-31695816</v>
      </c>
      <c r="J74" s="25">
        <f>+J70-J69</f>
        <v>-419026</v>
      </c>
      <c r="K74" s="25">
        <f>+K70-K69</f>
        <v>-23681000</v>
      </c>
      <c r="L74" s="25">
        <f>+L70-L69</f>
        <v>-365819248</v>
      </c>
      <c r="M74" s="25">
        <f>+M70-M69</f>
        <v>-34555354</v>
      </c>
      <c r="N74" s="25">
        <f>+N70-N69</f>
        <v>-10914792</v>
      </c>
      <c r="O74" s="25">
        <f>+O70-O69</f>
        <v>-195479000</v>
      </c>
      <c r="P74" s="25">
        <f>+P70-P69</f>
        <v>-21340085</v>
      </c>
      <c r="Q74" s="25">
        <f>+Q70-Q69</f>
        <v>-28572684</v>
      </c>
      <c r="R74" s="25">
        <f>+R70-R69</f>
        <v>-67622395</v>
      </c>
      <c r="S74" s="25">
        <f>+S70-S69</f>
        <v>-281103581</v>
      </c>
      <c r="T74" s="25">
        <f>+T70-T69</f>
        <v>-36413000</v>
      </c>
      <c r="U74" s="25">
        <f>+U70-U69</f>
        <v>-33621694</v>
      </c>
      <c r="V74" s="25">
        <f>+V70-V69</f>
        <v>-37931587</v>
      </c>
      <c r="W74" s="25">
        <f>+W70-W69</f>
        <v>-65483000</v>
      </c>
      <c r="X74" s="25">
        <f>+X70-X69</f>
        <v>-96812340</v>
      </c>
      <c r="Y74" s="25">
        <f>+Y70-Y69</f>
        <v>-119732469</v>
      </c>
      <c r="Z74" s="25">
        <f>+Z70-Z69</f>
        <v>-21999000</v>
      </c>
      <c r="AA74" s="25">
        <f>+AA70-AA69</f>
        <v>-42214000</v>
      </c>
      <c r="AB74" s="25">
        <f>+AB70-AB69</f>
        <v>-50180504</v>
      </c>
      <c r="AC74" s="25">
        <f>+AC70-AC69</f>
        <v>-20063848</v>
      </c>
      <c r="AD74" s="25">
        <f>+AD70-AD69</f>
        <v>-41920900</v>
      </c>
      <c r="AE74" s="25">
        <f>+AE70-AE69</f>
        <v>-51533523</v>
      </c>
      <c r="AF74" s="25">
        <f>+AF70-AF69</f>
        <v>-10999577</v>
      </c>
      <c r="AG74" s="25">
        <f>+AG70-AG69</f>
        <v>-23919783</v>
      </c>
      <c r="AH74" s="25">
        <f>+AH70-AH69</f>
        <v>-274751685</v>
      </c>
      <c r="AI74" s="25">
        <f>+AI70-AI69</f>
        <v>-233080599</v>
      </c>
      <c r="AJ74" s="25">
        <f>+AJ70-AJ69</f>
        <v>-85158000</v>
      </c>
      <c r="AK74" s="25">
        <f>+AK70-AK69</f>
        <v>-92443590</v>
      </c>
      <c r="AL74" s="25">
        <f>+AL70-AL69</f>
        <v>-37630896</v>
      </c>
      <c r="AM74" s="25">
        <f>+AM70-AM69</f>
        <v>-305526000</v>
      </c>
      <c r="AN74" s="25">
        <f>+AN70-AN69</f>
        <v>-996639</v>
      </c>
      <c r="AO74" s="25">
        <f>+AO70-AO69</f>
        <v>-144234659</v>
      </c>
      <c r="AP74" s="25">
        <f>+AP70-AP69</f>
        <v>-30447447</v>
      </c>
      <c r="AQ74" s="25">
        <f>+AQ70-AQ69</f>
        <v>-27572947</v>
      </c>
      <c r="AR74" s="25">
        <f>+AR70-AR69</f>
        <v>-44067000</v>
      </c>
      <c r="AS74" s="25">
        <f>+AS70-AS69</f>
        <v>-144838148</v>
      </c>
      <c r="AT74" s="25">
        <f>+AT70-AT69</f>
        <v>-23031334</v>
      </c>
      <c r="AU74" s="25">
        <f>+AU70-AU69</f>
        <v>-16759078</v>
      </c>
      <c r="AV74" s="25">
        <f>+AV70-AV69</f>
        <v>-16526702</v>
      </c>
      <c r="AW74" s="25">
        <f>+AW70-AW69</f>
        <v>-20398137</v>
      </c>
      <c r="AX74" s="25">
        <f>+AX70-AX69</f>
        <v>-261430000</v>
      </c>
      <c r="AY74" s="25">
        <f>+AY70-AY69</f>
        <v>-25073765</v>
      </c>
      <c r="AZ74" s="25">
        <f>+AZ70-AZ69</f>
        <v>-3607266</v>
      </c>
      <c r="BA74" s="25">
        <f>+BA70-BA69</f>
        <v>-35743312</v>
      </c>
      <c r="BB74" s="25">
        <f>+BB70-BB69</f>
        <v>-30020371</v>
      </c>
      <c r="BC74" s="9">
        <f>+BC70-BC69</f>
        <v>-113520246</v>
      </c>
    </row>
    <row r="75" spans="1:55" ht="13.5" x14ac:dyDescent="0.25">
      <c r="A75" s="14" t="s">
        <v>21</v>
      </c>
      <c r="B75" s="24">
        <f>IF(B68=0,0,B70*100/B68)</f>
        <v>20.198261842143967</v>
      </c>
      <c r="C75" s="24">
        <f>IF(C68=0,0,C70*100/C68)</f>
        <v>20.177526218217967</v>
      </c>
      <c r="D75" s="24">
        <f>IF(D68=0,0,D70*100/D68)</f>
        <v>48.016992032579999</v>
      </c>
      <c r="E75" s="24">
        <f>IF(E68=0,0,E70*100/E68)</f>
        <v>43.655222689829863</v>
      </c>
      <c r="F75" s="24">
        <f>IF(F68=0,0,F70*100/F68)</f>
        <v>46.625406848155528</v>
      </c>
      <c r="G75" s="24">
        <f>IF(G68=0,0,G70*100/G68)</f>
        <v>37.607362785281083</v>
      </c>
      <c r="H75" s="24">
        <f>IF(H68=0,0,H70*100/H68)</f>
        <v>0</v>
      </c>
      <c r="I75" s="24">
        <f>IF(I68=0,0,I70*100/I68)</f>
        <v>25.652523925689621</v>
      </c>
      <c r="J75" s="24">
        <f>IF(J68=0,0,J70*100/J68)</f>
        <v>97.14151033494781</v>
      </c>
      <c r="K75" s="24">
        <f>IF(K68=0,0,K70*100/K68)</f>
        <v>0</v>
      </c>
      <c r="L75" s="24">
        <f>IF(L68=0,0,L70*100/L68)</f>
        <v>-4.2713214796741479</v>
      </c>
      <c r="M75" s="24">
        <f>IF(M68=0,0,M70*100/M68)</f>
        <v>19.385619969672227</v>
      </c>
      <c r="N75" s="24">
        <f>IF(N68=0,0,N70*100/N68)</f>
        <v>63.913271176353895</v>
      </c>
      <c r="O75" s="24">
        <f>IF(O68=0,0,O70*100/O68)</f>
        <v>0</v>
      </c>
      <c r="P75" s="24">
        <f>IF(P68=0,0,P70*100/P68)</f>
        <v>50.526069921639539</v>
      </c>
      <c r="Q75" s="24">
        <f>IF(Q68=0,0,Q70*100/Q68)</f>
        <v>33.303725490196079</v>
      </c>
      <c r="R75" s="24">
        <f>IF(R68=0,0,R70*100/R68)</f>
        <v>34.743794993534443</v>
      </c>
      <c r="S75" s="24">
        <f>IF(S68=0,0,S70*100/S68)</f>
        <v>0.86348147782417339</v>
      </c>
      <c r="T75" s="24">
        <f>IF(T68=0,0,T70*100/T68)</f>
        <v>0</v>
      </c>
      <c r="U75" s="24">
        <f>IF(U68=0,0,U70*100/U68)</f>
        <v>50.776390840946355</v>
      </c>
      <c r="V75" s="24">
        <f>IF(V68=0,0,V70*100/V68)</f>
        <v>30.016813342927254</v>
      </c>
      <c r="W75" s="24">
        <f>IF(W68=0,0,W70*100/W68)</f>
        <v>0</v>
      </c>
      <c r="X75" s="24">
        <f>IF(X68=0,0,X70*100/X68)</f>
        <v>66.740183936319696</v>
      </c>
      <c r="Y75" s="24">
        <f>IF(Y68=0,0,Y70*100/Y68)</f>
        <v>40.658051613990395</v>
      </c>
      <c r="Z75" s="24">
        <f>IF(Z68=0,0,Z70*100/Z68)</f>
        <v>0</v>
      </c>
      <c r="AA75" s="24">
        <f>IF(AA68=0,0,AA70*100/AA68)</f>
        <v>0</v>
      </c>
      <c r="AB75" s="24">
        <f>IF(AB68=0,0,AB70*100/AB68)</f>
        <v>52.437795365148574</v>
      </c>
      <c r="AC75" s="24">
        <f>IF(AC68=0,0,AC70*100/AC68)</f>
        <v>65.385673866537857</v>
      </c>
      <c r="AD75" s="24">
        <f>IF(AD68=0,0,AD70*100/AD68)</f>
        <v>47.412188268352651</v>
      </c>
      <c r="AE75" s="24">
        <f>IF(AE68=0,0,AE70*100/AE68)</f>
        <v>26.313310741249143</v>
      </c>
      <c r="AF75" s="24">
        <f>IF(AF68=0,0,AF70*100/AF68)</f>
        <v>78.496711825308395</v>
      </c>
      <c r="AG75" s="24">
        <f>IF(AG68=0,0,AG70*100/AG68)</f>
        <v>58.338791256640249</v>
      </c>
      <c r="AH75" s="24">
        <f>IF(AH68=0,0,AH70*100/AH68)</f>
        <v>52.138688947806671</v>
      </c>
      <c r="AI75" s="24">
        <f>IF(AI68=0,0,AI70*100/AI68)</f>
        <v>-15.714675291793057</v>
      </c>
      <c r="AJ75" s="24">
        <f>IF(AJ68=0,0,AJ70*100/AJ68)</f>
        <v>31.621419796208418</v>
      </c>
      <c r="AK75" s="24">
        <f>IF(AK68=0,0,AK70*100/AK68)</f>
        <v>-7.8298281835042163</v>
      </c>
      <c r="AL75" s="24">
        <f>IF(AL68=0,0,AL70*100/AL68)</f>
        <v>2.1124886195146062</v>
      </c>
      <c r="AM75" s="24">
        <f>IF(AM68=0,0,AM70*100/AM68)</f>
        <v>0</v>
      </c>
      <c r="AN75" s="24">
        <f>IF(AN68=0,0,AN70*100/AN68)</f>
        <v>96.37928140667006</v>
      </c>
      <c r="AO75" s="24">
        <f>IF(AO68=0,0,AO70*100/AO68)</f>
        <v>15.928061156090253</v>
      </c>
      <c r="AP75" s="24">
        <f>IF(AP68=0,0,AP70*100/AP68)</f>
        <v>49.519278786371551</v>
      </c>
      <c r="AQ75" s="24">
        <f>IF(AQ68=0,0,AQ70*100/AQ68)</f>
        <v>39.48257978139678</v>
      </c>
      <c r="AR75" s="24">
        <f>IF(AR68=0,0,AR70*100/AR68)</f>
        <v>-41.895285935085006</v>
      </c>
      <c r="AS75" s="24">
        <f>IF(AS68=0,0,AS70*100/AS68)</f>
        <v>45.04943565306796</v>
      </c>
      <c r="AT75" s="24">
        <f>IF(AT68=0,0,AT70*100/AT68)</f>
        <v>48.823806772731309</v>
      </c>
      <c r="AU75" s="24">
        <f>IF(AU68=0,0,AU70*100/AU68)</f>
        <v>70.919019937878502</v>
      </c>
      <c r="AV75" s="24">
        <f>IF(AV68=0,0,AV70*100/AV68)</f>
        <v>66.425520071509837</v>
      </c>
      <c r="AW75" s="24">
        <f>IF(AW68=0,0,AW70*100/AW68)</f>
        <v>58.034569094986317</v>
      </c>
      <c r="AX75" s="24">
        <f>IF(AX68=0,0,AX70*100/AX68)</f>
        <v>0</v>
      </c>
      <c r="AY75" s="24">
        <f>IF(AY68=0,0,AY70*100/AY68)</f>
        <v>40.528533478807425</v>
      </c>
      <c r="AZ75" s="24">
        <f>IF(AZ68=0,0,AZ70*100/AZ68)</f>
        <v>90.881992821394263</v>
      </c>
      <c r="BA75" s="24">
        <f>IF(BA68=0,0,BA70*100/BA68)</f>
        <v>42.306692061852345</v>
      </c>
      <c r="BB75" s="24">
        <f>IF(BB68=0,0,BB70*100/BB68)</f>
        <v>39.017691151377264</v>
      </c>
      <c r="BC75" s="11">
        <f>IF(BC68=0,0,BC70*100/BC68)</f>
        <v>62.884292883882885</v>
      </c>
    </row>
    <row r="76" spans="1:55" ht="13.5" x14ac:dyDescent="0.25">
      <c r="A76" s="14" t="s">
        <v>22</v>
      </c>
      <c r="B76" s="24">
        <f>IF(B69=0,0,B70*100/B69)</f>
        <v>20.198261842143967</v>
      </c>
      <c r="C76" s="24">
        <f>IF(C69=0,0,C70*100/C69)</f>
        <v>20.177526218217967</v>
      </c>
      <c r="D76" s="24">
        <f>IF(D69=0,0,D70*100/D69)</f>
        <v>48.016992032579999</v>
      </c>
      <c r="E76" s="24">
        <f>IF(E69=0,0,E70*100/E69)</f>
        <v>43.655222689829863</v>
      </c>
      <c r="F76" s="24">
        <f>IF(F69=0,0,F70*100/F69)</f>
        <v>46.625406848155528</v>
      </c>
      <c r="G76" s="24">
        <f>IF(G69=0,0,G70*100/G69)</f>
        <v>37.607362785281083</v>
      </c>
      <c r="H76" s="24">
        <f>IF(H69=0,0,H70*100/H69)</f>
        <v>0</v>
      </c>
      <c r="I76" s="24">
        <f>IF(I69=0,0,I70*100/I69)</f>
        <v>25.652523925689621</v>
      </c>
      <c r="J76" s="24">
        <f>IF(J69=0,0,J70*100/J69)</f>
        <v>97.14151033494781</v>
      </c>
      <c r="K76" s="24">
        <f>IF(K69=0,0,K70*100/K69)</f>
        <v>0</v>
      </c>
      <c r="L76" s="24">
        <f>IF(L69=0,0,L70*100/L69)</f>
        <v>-4.2713214796741479</v>
      </c>
      <c r="M76" s="24">
        <f>IF(M69=0,0,M70*100/M69)</f>
        <v>19.385619969672227</v>
      </c>
      <c r="N76" s="24">
        <f>IF(N69=0,0,N70*100/N69)</f>
        <v>63.913271176353895</v>
      </c>
      <c r="O76" s="24">
        <f>IF(O69=0,0,O70*100/O69)</f>
        <v>0</v>
      </c>
      <c r="P76" s="24">
        <f>IF(P69=0,0,P70*100/P69)</f>
        <v>50.526069921639539</v>
      </c>
      <c r="Q76" s="24">
        <f>IF(Q69=0,0,Q70*100/Q69)</f>
        <v>33.303725490196079</v>
      </c>
      <c r="R76" s="24">
        <f>IF(R69=0,0,R70*100/R69)</f>
        <v>34.743794993534443</v>
      </c>
      <c r="S76" s="24">
        <f>IF(S69=0,0,S70*100/S69)</f>
        <v>0.86348147782417339</v>
      </c>
      <c r="T76" s="24">
        <f>IF(T69=0,0,T70*100/T69)</f>
        <v>0</v>
      </c>
      <c r="U76" s="24">
        <f>IF(U69=0,0,U70*100/U69)</f>
        <v>50.776390840946355</v>
      </c>
      <c r="V76" s="24">
        <f>IF(V69=0,0,V70*100/V69)</f>
        <v>30.016813342927254</v>
      </c>
      <c r="W76" s="24">
        <f>IF(W69=0,0,W70*100/W69)</f>
        <v>0</v>
      </c>
      <c r="X76" s="24">
        <f>IF(X69=0,0,X70*100/X69)</f>
        <v>66.740183936319696</v>
      </c>
      <c r="Y76" s="24">
        <f>IF(Y69=0,0,Y70*100/Y69)</f>
        <v>40.658051613990395</v>
      </c>
      <c r="Z76" s="24">
        <f>IF(Z69=0,0,Z70*100/Z69)</f>
        <v>0</v>
      </c>
      <c r="AA76" s="24">
        <f>IF(AA69=0,0,AA70*100/AA69)</f>
        <v>0</v>
      </c>
      <c r="AB76" s="24">
        <f>IF(AB69=0,0,AB70*100/AB69)</f>
        <v>52.437795365148574</v>
      </c>
      <c r="AC76" s="24">
        <f>IF(AC69=0,0,AC70*100/AC69)</f>
        <v>65.385673866537857</v>
      </c>
      <c r="AD76" s="24">
        <f>IF(AD69=0,0,AD70*100/AD69)</f>
        <v>47.412188268352651</v>
      </c>
      <c r="AE76" s="24">
        <f>IF(AE69=0,0,AE70*100/AE69)</f>
        <v>26.313310741249143</v>
      </c>
      <c r="AF76" s="24">
        <f>IF(AF69=0,0,AF70*100/AF69)</f>
        <v>78.496711825308395</v>
      </c>
      <c r="AG76" s="24">
        <f>IF(AG69=0,0,AG70*100/AG69)</f>
        <v>58.338791256640249</v>
      </c>
      <c r="AH76" s="24">
        <f>IF(AH69=0,0,AH70*100/AH69)</f>
        <v>52.138688947806671</v>
      </c>
      <c r="AI76" s="24">
        <f>IF(AI69=0,0,AI70*100/AI69)</f>
        <v>-15.714675291793057</v>
      </c>
      <c r="AJ76" s="24">
        <f>IF(AJ69=0,0,AJ70*100/AJ69)</f>
        <v>31.621419796208418</v>
      </c>
      <c r="AK76" s="24">
        <f>IF(AK69=0,0,AK70*100/AK69)</f>
        <v>-7.8298281835042163</v>
      </c>
      <c r="AL76" s="24">
        <f>IF(AL69=0,0,AL70*100/AL69)</f>
        <v>2.1124886195146062</v>
      </c>
      <c r="AM76" s="24">
        <f>IF(AM69=0,0,AM70*100/AM69)</f>
        <v>0</v>
      </c>
      <c r="AN76" s="24">
        <f>IF(AN69=0,0,AN70*100/AN69)</f>
        <v>96.37928140667006</v>
      </c>
      <c r="AO76" s="24">
        <f>IF(AO69=0,0,AO70*100/AO69)</f>
        <v>15.928061156090253</v>
      </c>
      <c r="AP76" s="24">
        <f>IF(AP69=0,0,AP70*100/AP69)</f>
        <v>49.519278786371551</v>
      </c>
      <c r="AQ76" s="24">
        <f>IF(AQ69=0,0,AQ70*100/AQ69)</f>
        <v>39.48257978139678</v>
      </c>
      <c r="AR76" s="24">
        <f>IF(AR69=0,0,AR70*100/AR69)</f>
        <v>-41.895285935085006</v>
      </c>
      <c r="AS76" s="24">
        <f>IF(AS69=0,0,AS70*100/AS69)</f>
        <v>45.04943565306796</v>
      </c>
      <c r="AT76" s="24">
        <f>IF(AT69=0,0,AT70*100/AT69)</f>
        <v>48.823806772731309</v>
      </c>
      <c r="AU76" s="24">
        <f>IF(AU69=0,0,AU70*100/AU69)</f>
        <v>70.919019937878502</v>
      </c>
      <c r="AV76" s="24">
        <f>IF(AV69=0,0,AV70*100/AV69)</f>
        <v>66.425520071509837</v>
      </c>
      <c r="AW76" s="24">
        <f>IF(AW69=0,0,AW70*100/AW69)</f>
        <v>58.034569094986317</v>
      </c>
      <c r="AX76" s="24">
        <f>IF(AX69=0,0,AX70*100/AX69)</f>
        <v>0</v>
      </c>
      <c r="AY76" s="24">
        <f>IF(AY69=0,0,AY70*100/AY69)</f>
        <v>40.528533478807425</v>
      </c>
      <c r="AZ76" s="24">
        <f>IF(AZ69=0,0,AZ70*100/AZ69)</f>
        <v>90.881992821394263</v>
      </c>
      <c r="BA76" s="24">
        <f>IF(BA69=0,0,BA70*100/BA69)</f>
        <v>42.306692061852345</v>
      </c>
      <c r="BB76" s="24">
        <f>IF(BB69=0,0,BB70*100/BB69)</f>
        <v>39.017691151377264</v>
      </c>
      <c r="BC76" s="11">
        <f>IF(BC69=0,0,BC70*100/BC69)</f>
        <v>62.884292883882885</v>
      </c>
    </row>
    <row r="77" spans="1:55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7"/>
    </row>
    <row r="78" spans="1:55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7"/>
    </row>
    <row r="79" spans="1:55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10">
        <v>0</v>
      </c>
    </row>
    <row r="80" spans="1:55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10">
        <v>0</v>
      </c>
    </row>
    <row r="81" spans="1:55" ht="13.5" x14ac:dyDescent="0.25">
      <c r="A81" s="14" t="s">
        <v>37</v>
      </c>
      <c r="B81" s="22">
        <v>17705780372</v>
      </c>
      <c r="C81" s="22">
        <v>142421635</v>
      </c>
      <c r="D81" s="22">
        <v>39066589</v>
      </c>
      <c r="E81" s="22">
        <v>36776093</v>
      </c>
      <c r="F81" s="22">
        <v>497952743</v>
      </c>
      <c r="G81" s="22">
        <v>869236297</v>
      </c>
      <c r="H81" s="22">
        <v>146691528</v>
      </c>
      <c r="I81" s="22">
        <v>206833921</v>
      </c>
      <c r="J81" s="22">
        <v>128783577</v>
      </c>
      <c r="K81" s="22">
        <v>12187910</v>
      </c>
      <c r="L81" s="22">
        <v>5236150908</v>
      </c>
      <c r="M81" s="22">
        <v>31768631</v>
      </c>
      <c r="N81" s="22">
        <v>53978610</v>
      </c>
      <c r="O81" s="22">
        <v>1173237275</v>
      </c>
      <c r="P81" s="22">
        <v>54071027</v>
      </c>
      <c r="Q81" s="22">
        <v>232174640</v>
      </c>
      <c r="R81" s="22">
        <v>696958713</v>
      </c>
      <c r="S81" s="22">
        <v>800963360</v>
      </c>
      <c r="T81" s="22">
        <v>183382353</v>
      </c>
      <c r="U81" s="22">
        <v>17636032</v>
      </c>
      <c r="V81" s="22">
        <v>61269965</v>
      </c>
      <c r="W81" s="22">
        <v>66514296</v>
      </c>
      <c r="X81" s="22">
        <v>461319553</v>
      </c>
      <c r="Y81" s="22">
        <v>1075811204</v>
      </c>
      <c r="Z81" s="22">
        <v>51643970</v>
      </c>
      <c r="AA81" s="22">
        <v>51497394</v>
      </c>
      <c r="AB81" s="22">
        <v>25751610</v>
      </c>
      <c r="AC81" s="22">
        <v>164740794</v>
      </c>
      <c r="AD81" s="22">
        <v>271293092</v>
      </c>
      <c r="AE81" s="22">
        <v>317932696</v>
      </c>
      <c r="AF81" s="22">
        <v>60228759</v>
      </c>
      <c r="AG81" s="22">
        <v>143375968</v>
      </c>
      <c r="AH81" s="22">
        <v>166141184</v>
      </c>
      <c r="AI81" s="22">
        <v>54645254</v>
      </c>
      <c r="AJ81" s="22">
        <v>176440587</v>
      </c>
      <c r="AK81" s="22">
        <v>219039016</v>
      </c>
      <c r="AL81" s="22">
        <v>58859864</v>
      </c>
      <c r="AM81" s="22">
        <v>196818795</v>
      </c>
      <c r="AN81" s="22">
        <v>8147372</v>
      </c>
      <c r="AO81" s="22">
        <v>866519036</v>
      </c>
      <c r="AP81" s="22">
        <v>85299885</v>
      </c>
      <c r="AQ81" s="22">
        <v>44696062</v>
      </c>
      <c r="AR81" s="22">
        <v>31055016</v>
      </c>
      <c r="AS81" s="22">
        <v>92550242</v>
      </c>
      <c r="AT81" s="22">
        <v>188226282</v>
      </c>
      <c r="AU81" s="22">
        <v>324170148</v>
      </c>
      <c r="AV81" s="22">
        <v>42531659</v>
      </c>
      <c r="AW81" s="22">
        <v>5560914</v>
      </c>
      <c r="AX81" s="22">
        <v>566385180</v>
      </c>
      <c r="AY81" s="22">
        <v>84781355</v>
      </c>
      <c r="AZ81" s="22">
        <v>68035562</v>
      </c>
      <c r="BA81" s="22">
        <v>17124466</v>
      </c>
      <c r="BB81" s="22">
        <v>73198783</v>
      </c>
      <c r="BC81" s="10">
        <v>241962205</v>
      </c>
    </row>
    <row r="82" spans="1:55" ht="13.5" x14ac:dyDescent="0.25">
      <c r="A82" s="14" t="s">
        <v>38</v>
      </c>
      <c r="B82" s="22">
        <v>17674017323</v>
      </c>
      <c r="C82" s="22">
        <v>153348225</v>
      </c>
      <c r="D82" s="22">
        <v>39290198</v>
      </c>
      <c r="E82" s="22">
        <v>37804608</v>
      </c>
      <c r="F82" s="22">
        <v>490212080</v>
      </c>
      <c r="G82" s="22">
        <v>836066341</v>
      </c>
      <c r="H82" s="22">
        <v>155449101</v>
      </c>
      <c r="I82" s="22">
        <v>203483304</v>
      </c>
      <c r="J82" s="22">
        <v>128719530</v>
      </c>
      <c r="K82" s="22">
        <v>13540912</v>
      </c>
      <c r="L82" s="22">
        <v>5074015346</v>
      </c>
      <c r="M82" s="22">
        <v>32426474</v>
      </c>
      <c r="N82" s="22">
        <v>0</v>
      </c>
      <c r="O82" s="22">
        <v>1126371817</v>
      </c>
      <c r="P82" s="22">
        <v>80400609</v>
      </c>
      <c r="Q82" s="22">
        <v>234326092</v>
      </c>
      <c r="R82" s="22">
        <v>669259449</v>
      </c>
      <c r="S82" s="22">
        <v>754362574</v>
      </c>
      <c r="T82" s="22">
        <v>180568427</v>
      </c>
      <c r="U82" s="22">
        <v>11438556</v>
      </c>
      <c r="V82" s="22">
        <v>58062496</v>
      </c>
      <c r="W82" s="22">
        <v>69368730</v>
      </c>
      <c r="X82" s="22">
        <v>433151074</v>
      </c>
      <c r="Y82" s="22">
        <v>1206789246</v>
      </c>
      <c r="Z82" s="22">
        <v>54439024</v>
      </c>
      <c r="AA82" s="22">
        <v>54205375</v>
      </c>
      <c r="AB82" s="22">
        <v>23400454</v>
      </c>
      <c r="AC82" s="22">
        <v>167757517</v>
      </c>
      <c r="AD82" s="22">
        <v>257944627</v>
      </c>
      <c r="AE82" s="22">
        <v>307200976</v>
      </c>
      <c r="AF82" s="22">
        <v>68469916</v>
      </c>
      <c r="AG82" s="22">
        <v>171493844</v>
      </c>
      <c r="AH82" s="22">
        <v>157563443</v>
      </c>
      <c r="AI82" s="22">
        <v>59489922</v>
      </c>
      <c r="AJ82" s="22">
        <v>174271251</v>
      </c>
      <c r="AK82" s="22">
        <v>214424435</v>
      </c>
      <c r="AL82" s="22">
        <v>64617612</v>
      </c>
      <c r="AM82" s="22">
        <v>189328683</v>
      </c>
      <c r="AN82" s="22">
        <v>18318308</v>
      </c>
      <c r="AO82" s="22">
        <v>952974944</v>
      </c>
      <c r="AP82" s="22">
        <v>100742190</v>
      </c>
      <c r="AQ82" s="22">
        <v>48806082</v>
      </c>
      <c r="AR82" s="22">
        <v>60301609</v>
      </c>
      <c r="AS82" s="22">
        <v>89735828</v>
      </c>
      <c r="AT82" s="22">
        <v>190193342</v>
      </c>
      <c r="AU82" s="22">
        <v>344695423</v>
      </c>
      <c r="AV82" s="22">
        <v>41696092</v>
      </c>
      <c r="AW82" s="22">
        <v>23450372</v>
      </c>
      <c r="AX82" s="22">
        <v>589784363</v>
      </c>
      <c r="AY82" s="22">
        <v>111570995</v>
      </c>
      <c r="AZ82" s="22">
        <v>114241833</v>
      </c>
      <c r="BA82" s="22">
        <v>19022000</v>
      </c>
      <c r="BB82" s="22">
        <v>76147606</v>
      </c>
      <c r="BC82" s="10">
        <v>240421325</v>
      </c>
    </row>
    <row r="83" spans="1:55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7"/>
    </row>
    <row r="84" spans="1:55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7"/>
    </row>
    <row r="85" spans="1:55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10">
        <v>0</v>
      </c>
    </row>
    <row r="86" spans="1:55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10">
        <v>0</v>
      </c>
    </row>
    <row r="87" spans="1:55" ht="13.5" x14ac:dyDescent="0.25">
      <c r="A87" s="14" t="s">
        <v>37</v>
      </c>
      <c r="B87" s="22">
        <v>1944014957</v>
      </c>
      <c r="C87" s="22">
        <v>1002539</v>
      </c>
      <c r="D87" s="22">
        <v>16861</v>
      </c>
      <c r="E87" s="22">
        <v>260278</v>
      </c>
      <c r="F87" s="22">
        <v>354341</v>
      </c>
      <c r="G87" s="22">
        <v>342184608</v>
      </c>
      <c r="H87" s="22">
        <v>23297</v>
      </c>
      <c r="I87" s="22">
        <v>12308476</v>
      </c>
      <c r="J87" s="22">
        <v>289731770</v>
      </c>
      <c r="K87" s="22">
        <v>-125275</v>
      </c>
      <c r="L87" s="22">
        <v>1364547925</v>
      </c>
      <c r="M87" s="22">
        <v>-4494</v>
      </c>
      <c r="N87" s="22">
        <v>169440</v>
      </c>
      <c r="O87" s="22">
        <v>87080636</v>
      </c>
      <c r="P87" s="22">
        <v>0</v>
      </c>
      <c r="Q87" s="22">
        <v>10580097</v>
      </c>
      <c r="R87" s="22">
        <v>5732868</v>
      </c>
      <c r="S87" s="22">
        <v>45418144</v>
      </c>
      <c r="T87" s="22">
        <v>11298303</v>
      </c>
      <c r="U87" s="22">
        <v>19130507</v>
      </c>
      <c r="V87" s="22">
        <v>18000</v>
      </c>
      <c r="W87" s="22">
        <v>12267946</v>
      </c>
      <c r="X87" s="22">
        <v>91043498</v>
      </c>
      <c r="Y87" s="22">
        <v>335048599</v>
      </c>
      <c r="Z87" s="22">
        <v>1287235</v>
      </c>
      <c r="AA87" s="22">
        <v>509273</v>
      </c>
      <c r="AB87" s="22">
        <v>49028017</v>
      </c>
      <c r="AC87" s="22">
        <v>1788610</v>
      </c>
      <c r="AD87" s="22">
        <v>7167416</v>
      </c>
      <c r="AE87" s="22">
        <v>15732269</v>
      </c>
      <c r="AF87" s="22">
        <v>7549402</v>
      </c>
      <c r="AG87" s="22">
        <v>93227839</v>
      </c>
      <c r="AH87" s="22">
        <v>5980540</v>
      </c>
      <c r="AI87" s="22">
        <v>6499820</v>
      </c>
      <c r="AJ87" s="22">
        <v>1496480</v>
      </c>
      <c r="AK87" s="22">
        <v>-6158854</v>
      </c>
      <c r="AL87" s="22">
        <v>3466884</v>
      </c>
      <c r="AM87" s="22">
        <v>101744947</v>
      </c>
      <c r="AN87" s="22">
        <v>2776155</v>
      </c>
      <c r="AO87" s="22">
        <v>153216660</v>
      </c>
      <c r="AP87" s="22">
        <v>321018</v>
      </c>
      <c r="AQ87" s="22">
        <v>546299</v>
      </c>
      <c r="AR87" s="22">
        <v>28397036</v>
      </c>
      <c r="AS87" s="22">
        <v>421424930</v>
      </c>
      <c r="AT87" s="22">
        <v>250880</v>
      </c>
      <c r="AU87" s="22">
        <v>6166229</v>
      </c>
      <c r="AV87" s="22">
        <v>7351927</v>
      </c>
      <c r="AW87" s="22">
        <v>1053779</v>
      </c>
      <c r="AX87" s="22">
        <v>42014556</v>
      </c>
      <c r="AY87" s="22">
        <v>62079</v>
      </c>
      <c r="AZ87" s="22">
        <v>7509028</v>
      </c>
      <c r="BA87" s="22">
        <v>0</v>
      </c>
      <c r="BB87" s="22">
        <v>7496398</v>
      </c>
      <c r="BC87" s="10">
        <v>179556</v>
      </c>
    </row>
    <row r="88" spans="1:55" ht="13.5" x14ac:dyDescent="0.25">
      <c r="A88" s="14" t="s">
        <v>38</v>
      </c>
      <c r="B88" s="22">
        <v>2790492438</v>
      </c>
      <c r="C88" s="22">
        <v>3124693</v>
      </c>
      <c r="D88" s="22">
        <v>2549582</v>
      </c>
      <c r="E88" s="22">
        <v>47373</v>
      </c>
      <c r="F88" s="22">
        <v>1463309</v>
      </c>
      <c r="G88" s="22">
        <v>366073914</v>
      </c>
      <c r="H88" s="22">
        <v>-119869</v>
      </c>
      <c r="I88" s="22">
        <v>20540918</v>
      </c>
      <c r="J88" s="22">
        <v>269802932</v>
      </c>
      <c r="K88" s="22">
        <v>-114005</v>
      </c>
      <c r="L88" s="22">
        <v>1673300807</v>
      </c>
      <c r="M88" s="22">
        <v>593780</v>
      </c>
      <c r="N88" s="22">
        <v>243087</v>
      </c>
      <c r="O88" s="22">
        <v>83341428</v>
      </c>
      <c r="P88" s="22">
        <v>458112</v>
      </c>
      <c r="Q88" s="22">
        <v>43517838</v>
      </c>
      <c r="R88" s="22">
        <v>51280125</v>
      </c>
      <c r="S88" s="22">
        <v>21393593</v>
      </c>
      <c r="T88" s="22">
        <v>88397</v>
      </c>
      <c r="U88" s="22">
        <v>15932350</v>
      </c>
      <c r="V88" s="22">
        <v>128690</v>
      </c>
      <c r="W88" s="22">
        <v>19281062</v>
      </c>
      <c r="X88" s="22">
        <v>91851392</v>
      </c>
      <c r="Y88" s="22">
        <v>357777662</v>
      </c>
      <c r="Z88" s="22">
        <v>5156028</v>
      </c>
      <c r="AA88" s="22">
        <v>250480</v>
      </c>
      <c r="AB88" s="22">
        <v>56834784</v>
      </c>
      <c r="AC88" s="22">
        <v>5077173</v>
      </c>
      <c r="AD88" s="22">
        <v>15814802</v>
      </c>
      <c r="AE88" s="22">
        <v>51174280</v>
      </c>
      <c r="AF88" s="22">
        <v>10253937</v>
      </c>
      <c r="AG88" s="22">
        <v>98861195</v>
      </c>
      <c r="AH88" s="22">
        <v>8816492</v>
      </c>
      <c r="AI88" s="22">
        <v>7769550</v>
      </c>
      <c r="AJ88" s="22">
        <v>4349382</v>
      </c>
      <c r="AK88" s="22">
        <v>15061270</v>
      </c>
      <c r="AL88" s="22">
        <v>9159445</v>
      </c>
      <c r="AM88" s="22">
        <v>205597703</v>
      </c>
      <c r="AN88" s="22">
        <v>4917862</v>
      </c>
      <c r="AO88" s="22">
        <v>145310172</v>
      </c>
      <c r="AP88" s="22">
        <v>112700</v>
      </c>
      <c r="AQ88" s="22">
        <v>8583971</v>
      </c>
      <c r="AR88" s="22">
        <v>6584275</v>
      </c>
      <c r="AS88" s="22">
        <v>327383676</v>
      </c>
      <c r="AT88" s="22">
        <v>11693</v>
      </c>
      <c r="AU88" s="22">
        <v>7065463</v>
      </c>
      <c r="AV88" s="22">
        <v>3588861</v>
      </c>
      <c r="AW88" s="22">
        <v>672789</v>
      </c>
      <c r="AX88" s="22">
        <v>14814735</v>
      </c>
      <c r="AY88" s="22">
        <v>68814</v>
      </c>
      <c r="AZ88" s="22">
        <v>6448736</v>
      </c>
      <c r="BA88" s="22">
        <v>3501</v>
      </c>
      <c r="BB88" s="22">
        <v>3745849</v>
      </c>
      <c r="BC88" s="10">
        <v>7750026</v>
      </c>
    </row>
    <row r="89" spans="1:55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7"/>
    </row>
    <row r="90" spans="1:55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7"/>
    </row>
    <row r="91" spans="1:55" ht="13.5" x14ac:dyDescent="0.25">
      <c r="A91" s="14" t="s">
        <v>41</v>
      </c>
      <c r="B91" s="22">
        <v>4266877000</v>
      </c>
      <c r="C91" s="22">
        <v>205355393</v>
      </c>
      <c r="D91" s="22">
        <v>0</v>
      </c>
      <c r="E91" s="22">
        <v>137932641</v>
      </c>
      <c r="F91" s="22">
        <v>143071773</v>
      </c>
      <c r="G91" s="22">
        <v>79481327</v>
      </c>
      <c r="H91" s="22">
        <v>0</v>
      </c>
      <c r="I91" s="22">
        <v>22484330</v>
      </c>
      <c r="J91" s="22">
        <v>3635700</v>
      </c>
      <c r="K91" s="22">
        <v>0</v>
      </c>
      <c r="L91" s="22">
        <v>0</v>
      </c>
      <c r="M91" s="22">
        <v>0</v>
      </c>
      <c r="N91" s="22">
        <v>0</v>
      </c>
      <c r="O91" s="22">
        <v>82321891</v>
      </c>
      <c r="P91" s="22">
        <v>71125444</v>
      </c>
      <c r="Q91" s="22">
        <v>96458875</v>
      </c>
      <c r="R91" s="22">
        <v>454742912</v>
      </c>
      <c r="S91" s="22">
        <v>68284394</v>
      </c>
      <c r="T91" s="22">
        <v>13638168</v>
      </c>
      <c r="U91" s="22">
        <v>192915396</v>
      </c>
      <c r="V91" s="22">
        <v>131792454</v>
      </c>
      <c r="W91" s="22">
        <v>0</v>
      </c>
      <c r="X91" s="22">
        <v>19164688</v>
      </c>
      <c r="Y91" s="22">
        <v>-62304961</v>
      </c>
      <c r="Z91" s="22">
        <v>4341754</v>
      </c>
      <c r="AA91" s="22">
        <v>36585886</v>
      </c>
      <c r="AB91" s="22">
        <v>89121567</v>
      </c>
      <c r="AC91" s="22">
        <v>25038065</v>
      </c>
      <c r="AD91" s="22">
        <v>3659807</v>
      </c>
      <c r="AE91" s="22">
        <v>10655804</v>
      </c>
      <c r="AF91" s="22">
        <v>0</v>
      </c>
      <c r="AG91" s="22">
        <v>0</v>
      </c>
      <c r="AH91" s="22">
        <v>20064048</v>
      </c>
      <c r="AI91" s="22">
        <v>0</v>
      </c>
      <c r="AJ91" s="22">
        <v>0</v>
      </c>
      <c r="AK91" s="22">
        <v>0</v>
      </c>
      <c r="AL91" s="22">
        <v>52116038</v>
      </c>
      <c r="AM91" s="22">
        <v>0</v>
      </c>
      <c r="AN91" s="22">
        <v>35251293</v>
      </c>
      <c r="AO91" s="22">
        <v>820690311</v>
      </c>
      <c r="AP91" s="22">
        <v>135529856</v>
      </c>
      <c r="AQ91" s="22">
        <v>0</v>
      </c>
      <c r="AR91" s="22">
        <v>21114291</v>
      </c>
      <c r="AS91" s="22">
        <v>290333132</v>
      </c>
      <c r="AT91" s="22">
        <v>905854</v>
      </c>
      <c r="AU91" s="22">
        <v>731689140</v>
      </c>
      <c r="AV91" s="22">
        <v>0</v>
      </c>
      <c r="AW91" s="22">
        <v>0</v>
      </c>
      <c r="AX91" s="22">
        <v>204718388</v>
      </c>
      <c r="AY91" s="22">
        <v>71317220</v>
      </c>
      <c r="AZ91" s="22">
        <v>159208027</v>
      </c>
      <c r="BA91" s="22">
        <v>210483649</v>
      </c>
      <c r="BB91" s="22">
        <v>159175692</v>
      </c>
      <c r="BC91" s="10">
        <v>51862291</v>
      </c>
    </row>
    <row r="92" spans="1:55" ht="13.5" x14ac:dyDescent="0.25">
      <c r="A92" s="14" t="s">
        <v>42</v>
      </c>
      <c r="B92" s="22">
        <v>0</v>
      </c>
      <c r="C92" s="22">
        <v>535540075</v>
      </c>
      <c r="D92" s="22">
        <v>-92446866</v>
      </c>
      <c r="E92" s="22">
        <v>545927937</v>
      </c>
      <c r="F92" s="22">
        <v>422725025</v>
      </c>
      <c r="G92" s="22">
        <v>37951552</v>
      </c>
      <c r="H92" s="22">
        <v>3500</v>
      </c>
      <c r="I92" s="22">
        <v>251810464</v>
      </c>
      <c r="J92" s="22">
        <v>18137027</v>
      </c>
      <c r="K92" s="22">
        <v>25841333</v>
      </c>
      <c r="L92" s="22">
        <v>-9528688</v>
      </c>
      <c r="M92" s="22">
        <v>22941560</v>
      </c>
      <c r="N92" s="22">
        <v>152763536</v>
      </c>
      <c r="O92" s="22">
        <v>224526073</v>
      </c>
      <c r="P92" s="22">
        <v>-2156535</v>
      </c>
      <c r="Q92" s="22">
        <v>-45613510</v>
      </c>
      <c r="R92" s="22">
        <v>966810898</v>
      </c>
      <c r="S92" s="22">
        <v>520412812</v>
      </c>
      <c r="T92" s="22">
        <v>-10366492</v>
      </c>
      <c r="U92" s="22">
        <v>159706467</v>
      </c>
      <c r="V92" s="22">
        <v>224402813</v>
      </c>
      <c r="W92" s="22">
        <v>14114052</v>
      </c>
      <c r="X92" s="22">
        <v>983839626</v>
      </c>
      <c r="Y92" s="22">
        <v>2022841971</v>
      </c>
      <c r="Z92" s="22">
        <v>6041839</v>
      </c>
      <c r="AA92" s="22">
        <v>110716357</v>
      </c>
      <c r="AB92" s="22">
        <v>-117756569</v>
      </c>
      <c r="AC92" s="22">
        <v>8012945</v>
      </c>
      <c r="AD92" s="22">
        <v>-161095558</v>
      </c>
      <c r="AE92" s="22">
        <v>170661449</v>
      </c>
      <c r="AF92" s="22">
        <v>15857527</v>
      </c>
      <c r="AG92" s="22">
        <v>177344786</v>
      </c>
      <c r="AH92" s="22">
        <v>4845060</v>
      </c>
      <c r="AI92" s="22">
        <v>129900109</v>
      </c>
      <c r="AJ92" s="22">
        <v>-97979945</v>
      </c>
      <c r="AK92" s="22">
        <v>-2521076</v>
      </c>
      <c r="AL92" s="22">
        <v>30975441</v>
      </c>
      <c r="AM92" s="22">
        <v>70354170</v>
      </c>
      <c r="AN92" s="22">
        <v>34898060</v>
      </c>
      <c r="AO92" s="22">
        <v>559329119</v>
      </c>
      <c r="AP92" s="22">
        <v>-312423271</v>
      </c>
      <c r="AQ92" s="22">
        <v>11838567</v>
      </c>
      <c r="AR92" s="22">
        <v>234409157</v>
      </c>
      <c r="AS92" s="22">
        <v>1680915811</v>
      </c>
      <c r="AT92" s="22">
        <v>196086771</v>
      </c>
      <c r="AU92" s="22">
        <v>2757560516</v>
      </c>
      <c r="AV92" s="22">
        <v>255802235</v>
      </c>
      <c r="AW92" s="22">
        <v>397426154</v>
      </c>
      <c r="AX92" s="22">
        <v>570062878</v>
      </c>
      <c r="AY92" s="22">
        <v>175951647</v>
      </c>
      <c r="AZ92" s="22">
        <v>4855768</v>
      </c>
      <c r="BA92" s="22">
        <v>350880528</v>
      </c>
      <c r="BB92" s="22">
        <v>155640736</v>
      </c>
      <c r="BC92" s="10">
        <v>5316269</v>
      </c>
    </row>
    <row r="93" spans="1:55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7"/>
    </row>
    <row r="94" spans="1:55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10">
        <v>0</v>
      </c>
    </row>
    <row r="95" spans="1:55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1">
        <v>0</v>
      </c>
      <c r="AN95" s="21">
        <v>0</v>
      </c>
      <c r="AO95" s="21">
        <v>0</v>
      </c>
      <c r="AP95" s="21">
        <v>0</v>
      </c>
      <c r="AQ95" s="21">
        <v>0</v>
      </c>
      <c r="AR95" s="21">
        <v>0</v>
      </c>
      <c r="AS95" s="21">
        <v>0</v>
      </c>
      <c r="AT95" s="21">
        <v>0</v>
      </c>
      <c r="AU95" s="21">
        <v>0</v>
      </c>
      <c r="AV95" s="21">
        <v>0</v>
      </c>
      <c r="AW95" s="21">
        <v>0</v>
      </c>
      <c r="AX95" s="21">
        <v>0</v>
      </c>
      <c r="AY95" s="21">
        <v>0</v>
      </c>
      <c r="AZ95" s="21">
        <v>0</v>
      </c>
      <c r="BA95" s="21">
        <v>0</v>
      </c>
      <c r="BB95" s="21">
        <v>0</v>
      </c>
      <c r="BC95" s="18">
        <v>0</v>
      </c>
    </row>
  </sheetData>
  <mergeCells count="2">
    <mergeCell ref="A1:BC1"/>
    <mergeCell ref="B2:B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workbookViewId="0">
      <selection sqref="A1:AB1"/>
    </sheetView>
  </sheetViews>
  <sheetFormatPr defaultRowHeight="12.75" x14ac:dyDescent="0.2"/>
  <cols>
    <col min="1" max="1" width="44.42578125" style="1" bestFit="1" customWidth="1"/>
    <col min="2" max="28" width="21.28515625" style="1" bestFit="1" customWidth="1"/>
    <col min="29" max="16384" width="9.140625" style="1"/>
  </cols>
  <sheetData>
    <row r="1" spans="1:28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29"/>
    </row>
    <row r="3" spans="1:28" ht="13.5" x14ac:dyDescent="0.25">
      <c r="A3" s="12"/>
      <c r="B3" s="28" t="s">
        <v>393</v>
      </c>
      <c r="C3" s="28" t="s">
        <v>392</v>
      </c>
      <c r="D3" s="28" t="s">
        <v>391</v>
      </c>
      <c r="E3" s="28" t="s">
        <v>390</v>
      </c>
      <c r="F3" s="28" t="s">
        <v>389</v>
      </c>
      <c r="G3" s="28" t="s">
        <v>388</v>
      </c>
      <c r="H3" s="28" t="s">
        <v>387</v>
      </c>
      <c r="I3" s="28" t="s">
        <v>386</v>
      </c>
      <c r="J3" s="28" t="s">
        <v>385</v>
      </c>
      <c r="K3" s="28" t="s">
        <v>384</v>
      </c>
      <c r="L3" s="28" t="s">
        <v>383</v>
      </c>
      <c r="M3" s="28" t="s">
        <v>382</v>
      </c>
      <c r="N3" s="28" t="s">
        <v>381</v>
      </c>
      <c r="O3" s="28" t="s">
        <v>380</v>
      </c>
      <c r="P3" s="28" t="s">
        <v>379</v>
      </c>
      <c r="Q3" s="28" t="s">
        <v>378</v>
      </c>
      <c r="R3" s="28" t="s">
        <v>377</v>
      </c>
      <c r="S3" s="28" t="s">
        <v>376</v>
      </c>
      <c r="T3" s="28" t="s">
        <v>375</v>
      </c>
      <c r="U3" s="28" t="s">
        <v>374</v>
      </c>
      <c r="V3" s="28" t="s">
        <v>373</v>
      </c>
      <c r="W3" s="28" t="s">
        <v>372</v>
      </c>
      <c r="X3" s="28" t="s">
        <v>371</v>
      </c>
      <c r="Y3" s="28" t="s">
        <v>370</v>
      </c>
      <c r="Z3" s="28" t="s">
        <v>369</v>
      </c>
      <c r="AA3" s="28" t="s">
        <v>368</v>
      </c>
      <c r="AB3" s="5" t="s">
        <v>367</v>
      </c>
    </row>
    <row r="4" spans="1:28" ht="13.5" x14ac:dyDescent="0.25">
      <c r="A4" s="13"/>
      <c r="B4" s="27" t="s">
        <v>232</v>
      </c>
      <c r="C4" s="27" t="s">
        <v>232</v>
      </c>
      <c r="D4" s="27" t="s">
        <v>232</v>
      </c>
      <c r="E4" s="27" t="s">
        <v>366</v>
      </c>
      <c r="F4" s="27" t="s">
        <v>365</v>
      </c>
      <c r="G4" s="27" t="s">
        <v>364</v>
      </c>
      <c r="H4" s="27" t="s">
        <v>363</v>
      </c>
      <c r="I4" s="27" t="s">
        <v>362</v>
      </c>
      <c r="J4" s="27" t="s">
        <v>361</v>
      </c>
      <c r="K4" s="27" t="s">
        <v>360</v>
      </c>
      <c r="L4" s="27" t="s">
        <v>359</v>
      </c>
      <c r="M4" s="27" t="s">
        <v>358</v>
      </c>
      <c r="N4" s="27" t="s">
        <v>357</v>
      </c>
      <c r="O4" s="27" t="s">
        <v>356</v>
      </c>
      <c r="P4" s="27" t="s">
        <v>355</v>
      </c>
      <c r="Q4" s="27" t="s">
        <v>354</v>
      </c>
      <c r="R4" s="27" t="s">
        <v>353</v>
      </c>
      <c r="S4" s="27" t="s">
        <v>352</v>
      </c>
      <c r="T4" s="27" t="s">
        <v>351</v>
      </c>
      <c r="U4" s="27" t="s">
        <v>350</v>
      </c>
      <c r="V4" s="27" t="s">
        <v>349</v>
      </c>
      <c r="W4" s="27" t="s">
        <v>348</v>
      </c>
      <c r="X4" s="27" t="s">
        <v>347</v>
      </c>
      <c r="Y4" s="27" t="s">
        <v>346</v>
      </c>
      <c r="Z4" s="27" t="s">
        <v>345</v>
      </c>
      <c r="AA4" s="27" t="s">
        <v>344</v>
      </c>
      <c r="AB4" s="6" t="s">
        <v>343</v>
      </c>
    </row>
    <row r="5" spans="1:28" ht="13.5" x14ac:dyDescent="0.25">
      <c r="A5" s="13"/>
      <c r="B5" s="27" t="s">
        <v>342</v>
      </c>
      <c r="C5" s="27" t="s">
        <v>341</v>
      </c>
      <c r="D5" s="27" t="s">
        <v>340</v>
      </c>
      <c r="E5" s="27" t="s">
        <v>48</v>
      </c>
      <c r="F5" s="27" t="s">
        <v>46</v>
      </c>
      <c r="G5" s="27" t="s">
        <v>46</v>
      </c>
      <c r="H5" s="27" t="s">
        <v>46</v>
      </c>
      <c r="I5" s="27" t="s">
        <v>48</v>
      </c>
      <c r="J5" s="27" t="s">
        <v>48</v>
      </c>
      <c r="K5" s="27" t="s">
        <v>339</v>
      </c>
      <c r="L5" s="27" t="s">
        <v>46</v>
      </c>
      <c r="M5" s="27" t="s">
        <v>46</v>
      </c>
      <c r="N5" s="27" t="s">
        <v>46</v>
      </c>
      <c r="O5" s="27" t="s">
        <v>60</v>
      </c>
      <c r="P5" s="27" t="s">
        <v>46</v>
      </c>
      <c r="Q5" s="27" t="s">
        <v>48</v>
      </c>
      <c r="R5" s="27" t="s">
        <v>46</v>
      </c>
      <c r="S5" s="27" t="s">
        <v>48</v>
      </c>
      <c r="T5" s="27" t="s">
        <v>338</v>
      </c>
      <c r="U5" s="27" t="s">
        <v>46</v>
      </c>
      <c r="V5" s="27" t="s">
        <v>48</v>
      </c>
      <c r="W5" s="27" t="s">
        <v>46</v>
      </c>
      <c r="X5" s="27" t="s">
        <v>337</v>
      </c>
      <c r="Y5" s="27" t="s">
        <v>336</v>
      </c>
      <c r="Z5" s="27" t="s">
        <v>46</v>
      </c>
      <c r="AA5" s="27" t="s">
        <v>335</v>
      </c>
      <c r="AB5" s="6" t="s">
        <v>60</v>
      </c>
    </row>
    <row r="6" spans="1:28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7"/>
    </row>
    <row r="7" spans="1:28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8"/>
    </row>
    <row r="8" spans="1:28" ht="13.5" x14ac:dyDescent="0.25">
      <c r="A8" s="14" t="s">
        <v>4</v>
      </c>
      <c r="B8" s="25">
        <f>+B15</f>
        <v>382295967</v>
      </c>
      <c r="C8" s="25">
        <f>+C15</f>
        <v>353614740</v>
      </c>
      <c r="D8" s="25">
        <f>+D15</f>
        <v>962901133</v>
      </c>
      <c r="E8" s="25">
        <f>+E15</f>
        <v>465371034</v>
      </c>
      <c r="F8" s="25">
        <f>+F15</f>
        <v>271181185</v>
      </c>
      <c r="G8" s="25">
        <f>+G15</f>
        <v>634192153</v>
      </c>
      <c r="H8" s="25">
        <f>+H15</f>
        <v>277798904</v>
      </c>
      <c r="I8" s="25">
        <f>+I15</f>
        <v>600108302</v>
      </c>
      <c r="J8" s="25">
        <f>+J15</f>
        <v>754006789</v>
      </c>
      <c r="K8" s="25">
        <f>+K15</f>
        <v>556822374</v>
      </c>
      <c r="L8" s="25">
        <f>+L15</f>
        <v>1526215690</v>
      </c>
      <c r="M8" s="25">
        <f>+M15</f>
        <v>247263336</v>
      </c>
      <c r="N8" s="25">
        <f>+N15</f>
        <v>184467456</v>
      </c>
      <c r="O8" s="25">
        <f>+O15</f>
        <v>2743366359</v>
      </c>
      <c r="P8" s="25">
        <f>+P15</f>
        <v>288149768</v>
      </c>
      <c r="Q8" s="25">
        <f>+Q15</f>
        <v>839931017</v>
      </c>
      <c r="R8" s="25">
        <f>+R15</f>
        <v>287878161</v>
      </c>
      <c r="S8" s="25">
        <f>+S15</f>
        <v>503921272</v>
      </c>
      <c r="T8" s="25">
        <f>+T15</f>
        <v>300020832</v>
      </c>
      <c r="U8" s="25">
        <f>+U15</f>
        <v>748625362</v>
      </c>
      <c r="V8" s="25">
        <f>+V15</f>
        <v>461988028</v>
      </c>
      <c r="W8" s="25">
        <f>+W15</f>
        <v>110101175</v>
      </c>
      <c r="X8" s="25">
        <f>+X15</f>
        <v>214662402</v>
      </c>
      <c r="Y8" s="25">
        <f>+Y15</f>
        <v>397904088</v>
      </c>
      <c r="Z8" s="25">
        <f>+Z15</f>
        <v>309168501</v>
      </c>
      <c r="AA8" s="25">
        <f>+AA15</f>
        <v>379569862</v>
      </c>
      <c r="AB8" s="9">
        <f>+AB15</f>
        <v>931234203</v>
      </c>
    </row>
    <row r="9" spans="1:28" ht="13.5" x14ac:dyDescent="0.25">
      <c r="A9" s="14" t="s">
        <v>5</v>
      </c>
      <c r="B9" s="25">
        <f>+B26</f>
        <v>207397476</v>
      </c>
      <c r="C9" s="25">
        <f>+C26</f>
        <v>296382571</v>
      </c>
      <c r="D9" s="25">
        <f>+D26</f>
        <v>731472385</v>
      </c>
      <c r="E9" s="25">
        <f>+E26</f>
        <v>264706700</v>
      </c>
      <c r="F9" s="25">
        <f>+F26</f>
        <v>182275893</v>
      </c>
      <c r="G9" s="25">
        <f>+G26</f>
        <v>779630124</v>
      </c>
      <c r="H9" s="25">
        <f>+H26</f>
        <v>183112450</v>
      </c>
      <c r="I9" s="25">
        <f>+I26</f>
        <v>470435061</v>
      </c>
      <c r="J9" s="25">
        <f>+J26</f>
        <v>838191139</v>
      </c>
      <c r="K9" s="25">
        <f>+K26</f>
        <v>474791829</v>
      </c>
      <c r="L9" s="25">
        <f>+L26</f>
        <v>1087298646</v>
      </c>
      <c r="M9" s="25">
        <f>+M26</f>
        <v>247445027</v>
      </c>
      <c r="N9" s="25">
        <f>+N26</f>
        <v>154222038</v>
      </c>
      <c r="O9" s="25">
        <f>+O26</f>
        <v>2275117258</v>
      </c>
      <c r="P9" s="25">
        <f>+P26</f>
        <v>183045747</v>
      </c>
      <c r="Q9" s="25">
        <f>+Q26</f>
        <v>741161018</v>
      </c>
      <c r="R9" s="25">
        <f>+R26</f>
        <v>210323736</v>
      </c>
      <c r="S9" s="25">
        <f>+S26</f>
        <v>447816136</v>
      </c>
      <c r="T9" s="25">
        <f>+T26</f>
        <v>251141490</v>
      </c>
      <c r="U9" s="25">
        <f>+U26</f>
        <v>571677475</v>
      </c>
      <c r="V9" s="25">
        <f>+V26</f>
        <v>379864783</v>
      </c>
      <c r="W9" s="25">
        <f>+W26</f>
        <v>116952846</v>
      </c>
      <c r="X9" s="25">
        <f>+X26</f>
        <v>146775858</v>
      </c>
      <c r="Y9" s="25">
        <f>+Y26</f>
        <v>341423600</v>
      </c>
      <c r="Z9" s="25">
        <f>+Z26</f>
        <v>275656474</v>
      </c>
      <c r="AA9" s="25">
        <f>+AA26</f>
        <v>426820080</v>
      </c>
      <c r="AB9" s="9">
        <f>+AB26</f>
        <v>714633178</v>
      </c>
    </row>
    <row r="10" spans="1:28" ht="13.5" x14ac:dyDescent="0.25">
      <c r="A10" s="14" t="s">
        <v>6</v>
      </c>
      <c r="B10" s="25">
        <f>+B8-B9</f>
        <v>174898491</v>
      </c>
      <c r="C10" s="25">
        <f>+C8-C9</f>
        <v>57232169</v>
      </c>
      <c r="D10" s="25">
        <f>+D8-D9</f>
        <v>231428748</v>
      </c>
      <c r="E10" s="25">
        <f>+E8-E9</f>
        <v>200664334</v>
      </c>
      <c r="F10" s="25">
        <f>+F8-F9</f>
        <v>88905292</v>
      </c>
      <c r="G10" s="25">
        <f>+G8-G9</f>
        <v>-145437971</v>
      </c>
      <c r="H10" s="25">
        <f>+H8-H9</f>
        <v>94686454</v>
      </c>
      <c r="I10" s="25">
        <f>+I8-I9</f>
        <v>129673241</v>
      </c>
      <c r="J10" s="25">
        <f>+J8-J9</f>
        <v>-84184350</v>
      </c>
      <c r="K10" s="25">
        <f>+K8-K9</f>
        <v>82030545</v>
      </c>
      <c r="L10" s="25">
        <f>+L8-L9</f>
        <v>438917044</v>
      </c>
      <c r="M10" s="25">
        <f>+M8-M9</f>
        <v>-181691</v>
      </c>
      <c r="N10" s="25">
        <f>+N8-N9</f>
        <v>30245418</v>
      </c>
      <c r="O10" s="25">
        <f>+O8-O9</f>
        <v>468249101</v>
      </c>
      <c r="P10" s="25">
        <f>+P8-P9</f>
        <v>105104021</v>
      </c>
      <c r="Q10" s="25">
        <f>+Q8-Q9</f>
        <v>98769999</v>
      </c>
      <c r="R10" s="25">
        <f>+R8-R9</f>
        <v>77554425</v>
      </c>
      <c r="S10" s="25">
        <f>+S8-S9</f>
        <v>56105136</v>
      </c>
      <c r="T10" s="25">
        <f>+T8-T9</f>
        <v>48879342</v>
      </c>
      <c r="U10" s="25">
        <f>+U8-U9</f>
        <v>176947887</v>
      </c>
      <c r="V10" s="25">
        <f>+V8-V9</f>
        <v>82123245</v>
      </c>
      <c r="W10" s="25">
        <f>+W8-W9</f>
        <v>-6851671</v>
      </c>
      <c r="X10" s="25">
        <f>+X8-X9</f>
        <v>67886544</v>
      </c>
      <c r="Y10" s="25">
        <f>+Y8-Y9</f>
        <v>56480488</v>
      </c>
      <c r="Z10" s="25">
        <f>+Z8-Z9</f>
        <v>33512027</v>
      </c>
      <c r="AA10" s="25">
        <f>+AA8-AA9</f>
        <v>-47250218</v>
      </c>
      <c r="AB10" s="9">
        <f>+AB8-AB9</f>
        <v>216601025</v>
      </c>
    </row>
    <row r="11" spans="1:28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7"/>
    </row>
    <row r="12" spans="1:28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7"/>
    </row>
    <row r="13" spans="1:28" ht="13.5" x14ac:dyDescent="0.25">
      <c r="A13" s="14" t="s">
        <v>9</v>
      </c>
      <c r="B13" s="22">
        <v>665246454</v>
      </c>
      <c r="C13" s="22">
        <v>526346108</v>
      </c>
      <c r="D13" s="22">
        <v>1534799214</v>
      </c>
      <c r="E13" s="22">
        <v>640386089</v>
      </c>
      <c r="F13" s="22">
        <v>461392488</v>
      </c>
      <c r="G13" s="22">
        <v>2075440260</v>
      </c>
      <c r="H13" s="22">
        <v>955197522</v>
      </c>
      <c r="I13" s="22">
        <v>957279678</v>
      </c>
      <c r="J13" s="22">
        <v>1626456952</v>
      </c>
      <c r="K13" s="22">
        <v>825107412</v>
      </c>
      <c r="L13" s="22">
        <v>2331575701</v>
      </c>
      <c r="M13" s="22">
        <v>377660747</v>
      </c>
      <c r="N13" s="22">
        <v>333565851</v>
      </c>
      <c r="O13" s="22">
        <v>5157394140</v>
      </c>
      <c r="P13" s="22">
        <v>651645253</v>
      </c>
      <c r="Q13" s="22">
        <v>1142627000</v>
      </c>
      <c r="R13" s="22">
        <v>552846925</v>
      </c>
      <c r="S13" s="22">
        <v>780618050</v>
      </c>
      <c r="T13" s="22">
        <v>547430354</v>
      </c>
      <c r="U13" s="22">
        <v>1442867388</v>
      </c>
      <c r="V13" s="22">
        <v>863195411</v>
      </c>
      <c r="W13" s="22">
        <v>151668728</v>
      </c>
      <c r="X13" s="22">
        <v>395309383</v>
      </c>
      <c r="Y13" s="22">
        <v>634658097</v>
      </c>
      <c r="Z13" s="22">
        <v>526205223</v>
      </c>
      <c r="AA13" s="22">
        <v>934619422</v>
      </c>
      <c r="AB13" s="10">
        <v>1537047877</v>
      </c>
    </row>
    <row r="14" spans="1:28" ht="13.5" x14ac:dyDescent="0.25">
      <c r="A14" s="14" t="s">
        <v>10</v>
      </c>
      <c r="B14" s="22">
        <v>659167578</v>
      </c>
      <c r="C14" s="22">
        <v>551858375</v>
      </c>
      <c r="D14" s="22">
        <v>1546769930</v>
      </c>
      <c r="E14" s="22">
        <v>633842897</v>
      </c>
      <c r="F14" s="22">
        <v>465688113</v>
      </c>
      <c r="G14" s="22">
        <v>2045782840</v>
      </c>
      <c r="H14" s="22">
        <v>485222560</v>
      </c>
      <c r="I14" s="22">
        <v>970138966</v>
      </c>
      <c r="J14" s="22">
        <v>1626456952</v>
      </c>
      <c r="K14" s="22">
        <v>930334775</v>
      </c>
      <c r="L14" s="22">
        <v>2535738485</v>
      </c>
      <c r="M14" s="22">
        <v>380104900</v>
      </c>
      <c r="N14" s="22">
        <v>309967288</v>
      </c>
      <c r="O14" s="22">
        <v>5059658475</v>
      </c>
      <c r="P14" s="22">
        <v>651645253</v>
      </c>
      <c r="Q14" s="22">
        <v>1179296000</v>
      </c>
      <c r="R14" s="22">
        <v>557846925</v>
      </c>
      <c r="S14" s="22">
        <v>850301826</v>
      </c>
      <c r="T14" s="22">
        <v>556114482</v>
      </c>
      <c r="U14" s="22">
        <v>1510747549</v>
      </c>
      <c r="V14" s="22">
        <v>812777930</v>
      </c>
      <c r="W14" s="22">
        <v>150789550</v>
      </c>
      <c r="X14" s="22">
        <v>393347183</v>
      </c>
      <c r="Y14" s="22">
        <v>640987739</v>
      </c>
      <c r="Z14" s="22">
        <v>521687254</v>
      </c>
      <c r="AA14" s="22">
        <v>1023059869</v>
      </c>
      <c r="AB14" s="10">
        <v>1558242877</v>
      </c>
    </row>
    <row r="15" spans="1:28" ht="13.5" x14ac:dyDescent="0.25">
      <c r="A15" s="14" t="s">
        <v>11</v>
      </c>
      <c r="B15" s="22">
        <v>382295967</v>
      </c>
      <c r="C15" s="22">
        <v>353614740</v>
      </c>
      <c r="D15" s="22">
        <v>962901133</v>
      </c>
      <c r="E15" s="22">
        <v>465371034</v>
      </c>
      <c r="F15" s="22">
        <v>271181185</v>
      </c>
      <c r="G15" s="22">
        <v>634192153</v>
      </c>
      <c r="H15" s="22">
        <v>277798904</v>
      </c>
      <c r="I15" s="22">
        <v>600108302</v>
      </c>
      <c r="J15" s="22">
        <v>754006789</v>
      </c>
      <c r="K15" s="22">
        <v>556822374</v>
      </c>
      <c r="L15" s="22">
        <v>1526215690</v>
      </c>
      <c r="M15" s="22">
        <v>247263336</v>
      </c>
      <c r="N15" s="22">
        <v>184467456</v>
      </c>
      <c r="O15" s="22">
        <v>2743366359</v>
      </c>
      <c r="P15" s="22">
        <v>288149768</v>
      </c>
      <c r="Q15" s="22">
        <v>839931017</v>
      </c>
      <c r="R15" s="22">
        <v>287878161</v>
      </c>
      <c r="S15" s="22">
        <v>503921272</v>
      </c>
      <c r="T15" s="22">
        <v>300020832</v>
      </c>
      <c r="U15" s="22">
        <v>748625362</v>
      </c>
      <c r="V15" s="22">
        <v>461988028</v>
      </c>
      <c r="W15" s="22">
        <v>110101175</v>
      </c>
      <c r="X15" s="22">
        <v>214662402</v>
      </c>
      <c r="Y15" s="22">
        <v>397904088</v>
      </c>
      <c r="Z15" s="22">
        <v>309168501</v>
      </c>
      <c r="AA15" s="22">
        <v>379569862</v>
      </c>
      <c r="AB15" s="10">
        <v>931234203</v>
      </c>
    </row>
    <row r="16" spans="1:28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7"/>
    </row>
    <row r="17" spans="1:28" ht="13.5" x14ac:dyDescent="0.25">
      <c r="A17" s="14" t="s">
        <v>12</v>
      </c>
      <c r="B17" s="25">
        <f>+B14-B13</f>
        <v>-6078876</v>
      </c>
      <c r="C17" s="25">
        <f>+C14-C13</f>
        <v>25512267</v>
      </c>
      <c r="D17" s="25">
        <f>+D14-D13</f>
        <v>11970716</v>
      </c>
      <c r="E17" s="25">
        <f>+E14-E13</f>
        <v>-6543192</v>
      </c>
      <c r="F17" s="25">
        <f>+F14-F13</f>
        <v>4295625</v>
      </c>
      <c r="G17" s="25">
        <f>+G14-G13</f>
        <v>-29657420</v>
      </c>
      <c r="H17" s="25">
        <f>+H14-H13</f>
        <v>-469974962</v>
      </c>
      <c r="I17" s="25">
        <f>+I14-I13</f>
        <v>12859288</v>
      </c>
      <c r="J17" s="25">
        <f>+J14-J13</f>
        <v>0</v>
      </c>
      <c r="K17" s="25">
        <f>+K14-K13</f>
        <v>105227363</v>
      </c>
      <c r="L17" s="25">
        <f>+L14-L13</f>
        <v>204162784</v>
      </c>
      <c r="M17" s="25">
        <f>+M14-M13</f>
        <v>2444153</v>
      </c>
      <c r="N17" s="25">
        <f>+N14-N13</f>
        <v>-23598563</v>
      </c>
      <c r="O17" s="25">
        <f>+O14-O13</f>
        <v>-97735665</v>
      </c>
      <c r="P17" s="25">
        <f>+P14-P13</f>
        <v>0</v>
      </c>
      <c r="Q17" s="25">
        <f>+Q14-Q13</f>
        <v>36669000</v>
      </c>
      <c r="R17" s="25">
        <f>+R14-R13</f>
        <v>5000000</v>
      </c>
      <c r="S17" s="25">
        <f>+S14-S13</f>
        <v>69683776</v>
      </c>
      <c r="T17" s="25">
        <f>+T14-T13</f>
        <v>8684128</v>
      </c>
      <c r="U17" s="25">
        <f>+U14-U13</f>
        <v>67880161</v>
      </c>
      <c r="V17" s="25">
        <f>+V14-V13</f>
        <v>-50417481</v>
      </c>
      <c r="W17" s="25">
        <f>+W14-W13</f>
        <v>-879178</v>
      </c>
      <c r="X17" s="25">
        <f>+X14-X13</f>
        <v>-1962200</v>
      </c>
      <c r="Y17" s="25">
        <f>+Y14-Y13</f>
        <v>6329642</v>
      </c>
      <c r="Z17" s="25">
        <f>+Z14-Z13</f>
        <v>-4517969</v>
      </c>
      <c r="AA17" s="25">
        <f>+AA14-AA13</f>
        <v>88440447</v>
      </c>
      <c r="AB17" s="9">
        <f>+AB14-AB13</f>
        <v>21195000</v>
      </c>
    </row>
    <row r="18" spans="1:28" ht="13.5" x14ac:dyDescent="0.25">
      <c r="A18" s="14" t="s">
        <v>13</v>
      </c>
      <c r="B18" s="25">
        <f>+B15-B13</f>
        <v>-282950487</v>
      </c>
      <c r="C18" s="25">
        <f>+C15-C13</f>
        <v>-172731368</v>
      </c>
      <c r="D18" s="25">
        <f>+D15-D13</f>
        <v>-571898081</v>
      </c>
      <c r="E18" s="25">
        <f>+E15-E13</f>
        <v>-175015055</v>
      </c>
      <c r="F18" s="25">
        <f>+F15-F13</f>
        <v>-190211303</v>
      </c>
      <c r="G18" s="25">
        <f>+G15-G13</f>
        <v>-1441248107</v>
      </c>
      <c r="H18" s="25">
        <f>+H15-H13</f>
        <v>-677398618</v>
      </c>
      <c r="I18" s="25">
        <f>+I15-I13</f>
        <v>-357171376</v>
      </c>
      <c r="J18" s="25">
        <f>+J15-J13</f>
        <v>-872450163</v>
      </c>
      <c r="K18" s="25">
        <f>+K15-K13</f>
        <v>-268285038</v>
      </c>
      <c r="L18" s="25">
        <f>+L15-L13</f>
        <v>-805360011</v>
      </c>
      <c r="M18" s="25">
        <f>+M15-M13</f>
        <v>-130397411</v>
      </c>
      <c r="N18" s="25">
        <f>+N15-N13</f>
        <v>-149098395</v>
      </c>
      <c r="O18" s="25">
        <f>+O15-O13</f>
        <v>-2414027781</v>
      </c>
      <c r="P18" s="25">
        <f>+P15-P13</f>
        <v>-363495485</v>
      </c>
      <c r="Q18" s="25">
        <f>+Q15-Q13</f>
        <v>-302695983</v>
      </c>
      <c r="R18" s="25">
        <f>+R15-R13</f>
        <v>-264968764</v>
      </c>
      <c r="S18" s="25">
        <f>+S15-S13</f>
        <v>-276696778</v>
      </c>
      <c r="T18" s="25">
        <f>+T15-T13</f>
        <v>-247409522</v>
      </c>
      <c r="U18" s="25">
        <f>+U15-U13</f>
        <v>-694242026</v>
      </c>
      <c r="V18" s="25">
        <f>+V15-V13</f>
        <v>-401207383</v>
      </c>
      <c r="W18" s="25">
        <f>+W15-W13</f>
        <v>-41567553</v>
      </c>
      <c r="X18" s="25">
        <f>+X15-X13</f>
        <v>-180646981</v>
      </c>
      <c r="Y18" s="25">
        <f>+Y15-Y13</f>
        <v>-236754009</v>
      </c>
      <c r="Z18" s="25">
        <f>+Z15-Z13</f>
        <v>-217036722</v>
      </c>
      <c r="AA18" s="25">
        <f>+AA15-AA13</f>
        <v>-555049560</v>
      </c>
      <c r="AB18" s="9">
        <f>+AB15-AB13</f>
        <v>-605813674</v>
      </c>
    </row>
    <row r="19" spans="1:28" ht="13.5" x14ac:dyDescent="0.25">
      <c r="A19" s="14" t="s">
        <v>14</v>
      </c>
      <c r="B19" s="25">
        <f>+B15-B14</f>
        <v>-276871611</v>
      </c>
      <c r="C19" s="25">
        <f>+C15-C14</f>
        <v>-198243635</v>
      </c>
      <c r="D19" s="25">
        <f>+D15-D14</f>
        <v>-583868797</v>
      </c>
      <c r="E19" s="25">
        <f>+E15-E14</f>
        <v>-168471863</v>
      </c>
      <c r="F19" s="25">
        <f>+F15-F14</f>
        <v>-194506928</v>
      </c>
      <c r="G19" s="25">
        <f>+G15-G14</f>
        <v>-1411590687</v>
      </c>
      <c r="H19" s="25">
        <f>+H15-H14</f>
        <v>-207423656</v>
      </c>
      <c r="I19" s="25">
        <f>+I15-I14</f>
        <v>-370030664</v>
      </c>
      <c r="J19" s="25">
        <f>+J15-J14</f>
        <v>-872450163</v>
      </c>
      <c r="K19" s="25">
        <f>+K15-K14</f>
        <v>-373512401</v>
      </c>
      <c r="L19" s="25">
        <f>+L15-L14</f>
        <v>-1009522795</v>
      </c>
      <c r="M19" s="25">
        <f>+M15-M14</f>
        <v>-132841564</v>
      </c>
      <c r="N19" s="25">
        <f>+N15-N14</f>
        <v>-125499832</v>
      </c>
      <c r="O19" s="25">
        <f>+O15-O14</f>
        <v>-2316292116</v>
      </c>
      <c r="P19" s="25">
        <f>+P15-P14</f>
        <v>-363495485</v>
      </c>
      <c r="Q19" s="25">
        <f>+Q15-Q14</f>
        <v>-339364983</v>
      </c>
      <c r="R19" s="25">
        <f>+R15-R14</f>
        <v>-269968764</v>
      </c>
      <c r="S19" s="25">
        <f>+S15-S14</f>
        <v>-346380554</v>
      </c>
      <c r="T19" s="25">
        <f>+T15-T14</f>
        <v>-256093650</v>
      </c>
      <c r="U19" s="25">
        <f>+U15-U14</f>
        <v>-762122187</v>
      </c>
      <c r="V19" s="25">
        <f>+V15-V14</f>
        <v>-350789902</v>
      </c>
      <c r="W19" s="25">
        <f>+W15-W14</f>
        <v>-40688375</v>
      </c>
      <c r="X19" s="25">
        <f>+X15-X14</f>
        <v>-178684781</v>
      </c>
      <c r="Y19" s="25">
        <f>+Y15-Y14</f>
        <v>-243083651</v>
      </c>
      <c r="Z19" s="25">
        <f>+Z15-Z14</f>
        <v>-212518753</v>
      </c>
      <c r="AA19" s="25">
        <f>+AA15-AA14</f>
        <v>-643490007</v>
      </c>
      <c r="AB19" s="9">
        <f>+AB15-AB14</f>
        <v>-627008674</v>
      </c>
    </row>
    <row r="20" spans="1:28" ht="13.5" x14ac:dyDescent="0.25">
      <c r="A20" s="14" t="s">
        <v>15</v>
      </c>
      <c r="B20" s="24">
        <f>IF(B13=0,0,B15*100/B13)</f>
        <v>57.466817703623569</v>
      </c>
      <c r="C20" s="24">
        <f>IF(C13=0,0,C15*100/C13)</f>
        <v>67.182930513851161</v>
      </c>
      <c r="D20" s="24">
        <f>IF(D13=0,0,D15*100/D13)</f>
        <v>62.737921952050208</v>
      </c>
      <c r="E20" s="24">
        <f>IF(E13=0,0,E15*100/E13)</f>
        <v>72.670384631044044</v>
      </c>
      <c r="F20" s="24">
        <f>IF(F13=0,0,F15*100/F13)</f>
        <v>58.774512384345535</v>
      </c>
      <c r="G20" s="24">
        <f>IF(G13=0,0,G15*100/G13)</f>
        <v>30.556993868857493</v>
      </c>
      <c r="H20" s="24">
        <f>IF(H13=0,0,H15*100/H13)</f>
        <v>29.082875279904673</v>
      </c>
      <c r="I20" s="24">
        <f>IF(I13=0,0,I15*100/I13)</f>
        <v>62.68892109501148</v>
      </c>
      <c r="J20" s="24">
        <f>IF(J13=0,0,J15*100/J13)</f>
        <v>46.358853093088193</v>
      </c>
      <c r="K20" s="24">
        <f>IF(K13=0,0,K15*100/K13)</f>
        <v>67.484834810816125</v>
      </c>
      <c r="L20" s="24">
        <f>IF(L13=0,0,L15*100/L13)</f>
        <v>65.458551885980555</v>
      </c>
      <c r="M20" s="24">
        <f>IF(M13=0,0,M15*100/M13)</f>
        <v>65.472342032941015</v>
      </c>
      <c r="N20" s="24">
        <f>IF(N13=0,0,N15*100/N13)</f>
        <v>55.301660960492029</v>
      </c>
      <c r="O20" s="24">
        <f>IF(O13=0,0,O15*100/O13)</f>
        <v>53.192877731078354</v>
      </c>
      <c r="P20" s="24">
        <f>IF(P13=0,0,P15*100/P13)</f>
        <v>44.218808726594069</v>
      </c>
      <c r="Q20" s="24">
        <f>IF(Q13=0,0,Q15*100/Q13)</f>
        <v>73.508766815417459</v>
      </c>
      <c r="R20" s="24">
        <f>IF(R13=0,0,R15*100/R13)</f>
        <v>52.071947582958884</v>
      </c>
      <c r="S20" s="24">
        <f>IF(S13=0,0,S15*100/S13)</f>
        <v>64.554140401954584</v>
      </c>
      <c r="T20" s="24">
        <f>IF(T13=0,0,T15*100/T13)</f>
        <v>54.805297113648905</v>
      </c>
      <c r="U20" s="24">
        <f>IF(U13=0,0,U15*100/U13)</f>
        <v>51.88455766802597</v>
      </c>
      <c r="V20" s="24">
        <f>IF(V13=0,0,V15*100/V13)</f>
        <v>53.520677023154377</v>
      </c>
      <c r="W20" s="24">
        <f>IF(W13=0,0,W15*100/W13)</f>
        <v>72.593194689415469</v>
      </c>
      <c r="X20" s="24">
        <f>IF(X13=0,0,X15*100/X13)</f>
        <v>54.302379662968939</v>
      </c>
      <c r="Y20" s="24">
        <f>IF(Y13=0,0,Y15*100/Y13)</f>
        <v>62.695818406930371</v>
      </c>
      <c r="Z20" s="24">
        <f>IF(Z13=0,0,Z15*100/Z13)</f>
        <v>58.754358088156032</v>
      </c>
      <c r="AA20" s="24">
        <f>IF(AA13=0,0,AA15*100/AA13)</f>
        <v>40.612237779924932</v>
      </c>
      <c r="AB20" s="11">
        <f>IF(AB13=0,0,AB15*100/AB13)</f>
        <v>60.585894358578919</v>
      </c>
    </row>
    <row r="21" spans="1:28" ht="13.5" x14ac:dyDescent="0.25">
      <c r="A21" s="14" t="s">
        <v>16</v>
      </c>
      <c r="B21" s="24">
        <f>IF(B14=0,0,B15*100/B14)</f>
        <v>57.9967795382072</v>
      </c>
      <c r="C21" s="24">
        <f>IF(C14=0,0,C15*100/C14)</f>
        <v>64.077081370741183</v>
      </c>
      <c r="D21" s="24">
        <f>IF(D14=0,0,D15*100/D14)</f>
        <v>62.252382485868473</v>
      </c>
      <c r="E21" s="24">
        <f>IF(E14=0,0,E15*100/E14)</f>
        <v>73.420564654525108</v>
      </c>
      <c r="F21" s="24">
        <f>IF(F14=0,0,F15*100/F14)</f>
        <v>58.232361408804096</v>
      </c>
      <c r="G21" s="24">
        <f>IF(G14=0,0,G15*100/G14)</f>
        <v>30.999974220137656</v>
      </c>
      <c r="H21" s="24">
        <f>IF(H14=0,0,H15*100/H14)</f>
        <v>57.251852428295997</v>
      </c>
      <c r="I21" s="24">
        <f>IF(I14=0,0,I15*100/I14)</f>
        <v>61.857973242155083</v>
      </c>
      <c r="J21" s="24">
        <f>IF(J14=0,0,J15*100/J14)</f>
        <v>46.358853093088193</v>
      </c>
      <c r="K21" s="24">
        <f>IF(K14=0,0,K15*100/K14)</f>
        <v>59.851828499047564</v>
      </c>
      <c r="L21" s="24">
        <f>IF(L14=0,0,L15*100/L14)</f>
        <v>60.188213375639165</v>
      </c>
      <c r="M21" s="24">
        <f>IF(M14=0,0,M15*100/M14)</f>
        <v>65.051341353400076</v>
      </c>
      <c r="N21" s="24">
        <f>IF(N14=0,0,N15*100/N14)</f>
        <v>59.511910818150589</v>
      </c>
      <c r="O21" s="24">
        <f>IF(O14=0,0,O15*100/O14)</f>
        <v>54.220386070623078</v>
      </c>
      <c r="P21" s="24">
        <f>IF(P14=0,0,P15*100/P14)</f>
        <v>44.218808726594069</v>
      </c>
      <c r="Q21" s="24">
        <f>IF(Q14=0,0,Q15*100/Q14)</f>
        <v>71.223087079070908</v>
      </c>
      <c r="R21" s="24">
        <f>IF(R14=0,0,R15*100/R14)</f>
        <v>51.605225035523858</v>
      </c>
      <c r="S21" s="24">
        <f>IF(S14=0,0,S15*100/S14)</f>
        <v>59.263811577419801</v>
      </c>
      <c r="T21" s="24">
        <f>IF(T14=0,0,T15*100/T14)</f>
        <v>53.949472943234738</v>
      </c>
      <c r="U21" s="24">
        <f>IF(U14=0,0,U15*100/U14)</f>
        <v>49.553306407515478</v>
      </c>
      <c r="V21" s="24">
        <f>IF(V14=0,0,V15*100/V14)</f>
        <v>56.840621644340168</v>
      </c>
      <c r="W21" s="24">
        <f>IF(W14=0,0,W15*100/W14)</f>
        <v>73.016449084170617</v>
      </c>
      <c r="X21" s="24">
        <f>IF(X14=0,0,X15*100/X14)</f>
        <v>54.573265368980664</v>
      </c>
      <c r="Y21" s="24">
        <f>IF(Y14=0,0,Y15*100/Y14)</f>
        <v>62.076708147454909</v>
      </c>
      <c r="Z21" s="24">
        <f>IF(Z14=0,0,Z15*100/Z14)</f>
        <v>59.263188553960724</v>
      </c>
      <c r="AA21" s="24">
        <f>IF(AA14=0,0,AA15*100/AA14)</f>
        <v>37.101432037502782</v>
      </c>
      <c r="AB21" s="11">
        <f>IF(AB14=0,0,AB15*100/AB14)</f>
        <v>59.761813562264081</v>
      </c>
    </row>
    <row r="22" spans="1:28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7"/>
    </row>
    <row r="23" spans="1:28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7"/>
    </row>
    <row r="24" spans="1:28" ht="13.5" x14ac:dyDescent="0.25">
      <c r="A24" s="14" t="s">
        <v>9</v>
      </c>
      <c r="B24" s="22">
        <v>615679152</v>
      </c>
      <c r="C24" s="22">
        <v>477835106</v>
      </c>
      <c r="D24" s="22">
        <v>1453030075</v>
      </c>
      <c r="E24" s="22">
        <v>669218043</v>
      </c>
      <c r="F24" s="22">
        <v>411256532</v>
      </c>
      <c r="G24" s="22">
        <v>2235669696</v>
      </c>
      <c r="H24" s="22">
        <v>944759734</v>
      </c>
      <c r="I24" s="22">
        <v>956968336</v>
      </c>
      <c r="J24" s="22">
        <v>1536283502</v>
      </c>
      <c r="K24" s="22">
        <v>710535624</v>
      </c>
      <c r="L24" s="22">
        <v>2330044498</v>
      </c>
      <c r="M24" s="22">
        <v>409665686</v>
      </c>
      <c r="N24" s="22">
        <v>313322418</v>
      </c>
      <c r="O24" s="22">
        <v>4918105680</v>
      </c>
      <c r="P24" s="22">
        <v>563064503</v>
      </c>
      <c r="Q24" s="22">
        <v>1201144000</v>
      </c>
      <c r="R24" s="22">
        <v>549587043</v>
      </c>
      <c r="S24" s="22">
        <v>776774545</v>
      </c>
      <c r="T24" s="22">
        <v>519990811</v>
      </c>
      <c r="U24" s="22">
        <v>1441170833</v>
      </c>
      <c r="V24" s="22">
        <v>860559827</v>
      </c>
      <c r="W24" s="22">
        <v>190366861</v>
      </c>
      <c r="X24" s="22">
        <v>425276018</v>
      </c>
      <c r="Y24" s="22">
        <v>620706879</v>
      </c>
      <c r="Z24" s="22">
        <v>486658772</v>
      </c>
      <c r="AA24" s="22">
        <v>976095559</v>
      </c>
      <c r="AB24" s="10">
        <v>1527533298</v>
      </c>
    </row>
    <row r="25" spans="1:28" ht="13.5" x14ac:dyDescent="0.25">
      <c r="A25" s="14" t="s">
        <v>10</v>
      </c>
      <c r="B25" s="22">
        <v>616950449</v>
      </c>
      <c r="C25" s="22">
        <v>476034944</v>
      </c>
      <c r="D25" s="22">
        <v>1475527049</v>
      </c>
      <c r="E25" s="22">
        <v>669200671</v>
      </c>
      <c r="F25" s="22">
        <v>432801893</v>
      </c>
      <c r="G25" s="22">
        <v>2164568251</v>
      </c>
      <c r="H25" s="22">
        <v>477530015</v>
      </c>
      <c r="I25" s="22">
        <v>940311221</v>
      </c>
      <c r="J25" s="22">
        <v>1536283502</v>
      </c>
      <c r="K25" s="22">
        <v>834491545</v>
      </c>
      <c r="L25" s="22">
        <v>2289629021</v>
      </c>
      <c r="M25" s="22">
        <v>415604988</v>
      </c>
      <c r="N25" s="22">
        <v>291428488</v>
      </c>
      <c r="O25" s="22">
        <v>5065600449</v>
      </c>
      <c r="P25" s="22">
        <v>563064503</v>
      </c>
      <c r="Q25" s="22">
        <v>1334487000</v>
      </c>
      <c r="R25" s="22">
        <v>539647207</v>
      </c>
      <c r="S25" s="22">
        <v>840631021</v>
      </c>
      <c r="T25" s="22">
        <v>545273546</v>
      </c>
      <c r="U25" s="22">
        <v>1502062045</v>
      </c>
      <c r="V25" s="22">
        <v>810776615</v>
      </c>
      <c r="W25" s="22">
        <v>189487682</v>
      </c>
      <c r="X25" s="22">
        <v>428978516</v>
      </c>
      <c r="Y25" s="22">
        <v>620209766</v>
      </c>
      <c r="Z25" s="22">
        <v>530934706</v>
      </c>
      <c r="AA25" s="22">
        <v>1073546898</v>
      </c>
      <c r="AB25" s="10">
        <v>1553812618</v>
      </c>
    </row>
    <row r="26" spans="1:28" ht="13.5" x14ac:dyDescent="0.25">
      <c r="A26" s="14" t="s">
        <v>11</v>
      </c>
      <c r="B26" s="22">
        <v>207397476</v>
      </c>
      <c r="C26" s="22">
        <v>296382571</v>
      </c>
      <c r="D26" s="22">
        <v>731472385</v>
      </c>
      <c r="E26" s="22">
        <v>264706700</v>
      </c>
      <c r="F26" s="22">
        <v>182275893</v>
      </c>
      <c r="G26" s="22">
        <v>779630124</v>
      </c>
      <c r="H26" s="22">
        <v>183112450</v>
      </c>
      <c r="I26" s="22">
        <v>470435061</v>
      </c>
      <c r="J26" s="22">
        <v>838191139</v>
      </c>
      <c r="K26" s="22">
        <v>474791829</v>
      </c>
      <c r="L26" s="22">
        <v>1087298646</v>
      </c>
      <c r="M26" s="22">
        <v>247445027</v>
      </c>
      <c r="N26" s="22">
        <v>154222038</v>
      </c>
      <c r="O26" s="22">
        <v>2275117258</v>
      </c>
      <c r="P26" s="22">
        <v>183045747</v>
      </c>
      <c r="Q26" s="22">
        <v>741161018</v>
      </c>
      <c r="R26" s="22">
        <v>210323736</v>
      </c>
      <c r="S26" s="22">
        <v>447816136</v>
      </c>
      <c r="T26" s="22">
        <v>251141490</v>
      </c>
      <c r="U26" s="22">
        <v>571677475</v>
      </c>
      <c r="V26" s="22">
        <v>379864783</v>
      </c>
      <c r="W26" s="22">
        <v>116952846</v>
      </c>
      <c r="X26" s="22">
        <v>146775858</v>
      </c>
      <c r="Y26" s="22">
        <v>341423600</v>
      </c>
      <c r="Z26" s="22">
        <v>275656474</v>
      </c>
      <c r="AA26" s="22">
        <v>426820080</v>
      </c>
      <c r="AB26" s="10">
        <v>714633178</v>
      </c>
    </row>
    <row r="27" spans="1:28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7"/>
    </row>
    <row r="28" spans="1:28" ht="13.5" x14ac:dyDescent="0.25">
      <c r="A28" s="14" t="s">
        <v>18</v>
      </c>
      <c r="B28" s="25">
        <f>+B25-B24</f>
        <v>1271297</v>
      </c>
      <c r="C28" s="25">
        <f>+C25-C24</f>
        <v>-1800162</v>
      </c>
      <c r="D28" s="25">
        <f>+D25-D24</f>
        <v>22496974</v>
      </c>
      <c r="E28" s="25">
        <f>+E25-E24</f>
        <v>-17372</v>
      </c>
      <c r="F28" s="25">
        <f>+F25-F24</f>
        <v>21545361</v>
      </c>
      <c r="G28" s="25">
        <f>+G25-G24</f>
        <v>-71101445</v>
      </c>
      <c r="H28" s="25">
        <f>+H25-H24</f>
        <v>-467229719</v>
      </c>
      <c r="I28" s="25">
        <f>+I25-I24</f>
        <v>-16657115</v>
      </c>
      <c r="J28" s="25">
        <f>+J25-J24</f>
        <v>0</v>
      </c>
      <c r="K28" s="25">
        <f>+K25-K24</f>
        <v>123955921</v>
      </c>
      <c r="L28" s="25">
        <f>+L25-L24</f>
        <v>-40415477</v>
      </c>
      <c r="M28" s="25">
        <f>+M25-M24</f>
        <v>5939302</v>
      </c>
      <c r="N28" s="25">
        <f>+N25-N24</f>
        <v>-21893930</v>
      </c>
      <c r="O28" s="25">
        <f>+O25-O24</f>
        <v>147494769</v>
      </c>
      <c r="P28" s="25">
        <f>+P25-P24</f>
        <v>0</v>
      </c>
      <c r="Q28" s="25">
        <f>+Q25-Q24</f>
        <v>133343000</v>
      </c>
      <c r="R28" s="25">
        <f>+R25-R24</f>
        <v>-9939836</v>
      </c>
      <c r="S28" s="25">
        <f>+S25-S24</f>
        <v>63856476</v>
      </c>
      <c r="T28" s="25">
        <f>+T25-T24</f>
        <v>25282735</v>
      </c>
      <c r="U28" s="25">
        <f>+U25-U24</f>
        <v>60891212</v>
      </c>
      <c r="V28" s="25">
        <f>+V25-V24</f>
        <v>-49783212</v>
      </c>
      <c r="W28" s="25">
        <f>+W25-W24</f>
        <v>-879179</v>
      </c>
      <c r="X28" s="25">
        <f>+X25-X24</f>
        <v>3702498</v>
      </c>
      <c r="Y28" s="25">
        <f>+Y25-Y24</f>
        <v>-497113</v>
      </c>
      <c r="Z28" s="25">
        <f>+Z25-Z24</f>
        <v>44275934</v>
      </c>
      <c r="AA28" s="25">
        <f>+AA25-AA24</f>
        <v>97451339</v>
      </c>
      <c r="AB28" s="9">
        <f>+AB25-AB24</f>
        <v>26279320</v>
      </c>
    </row>
    <row r="29" spans="1:28" ht="13.5" x14ac:dyDescent="0.25">
      <c r="A29" s="14" t="s">
        <v>19</v>
      </c>
      <c r="B29" s="25">
        <f>+B26-B24</f>
        <v>-408281676</v>
      </c>
      <c r="C29" s="25">
        <f>+C26-C24</f>
        <v>-181452535</v>
      </c>
      <c r="D29" s="25">
        <f>+D26-D24</f>
        <v>-721557690</v>
      </c>
      <c r="E29" s="25">
        <f>+E26-E24</f>
        <v>-404511343</v>
      </c>
      <c r="F29" s="25">
        <f>+F26-F24</f>
        <v>-228980639</v>
      </c>
      <c r="G29" s="25">
        <f>+G26-G24</f>
        <v>-1456039572</v>
      </c>
      <c r="H29" s="25">
        <f>+H26-H24</f>
        <v>-761647284</v>
      </c>
      <c r="I29" s="25">
        <f>+I26-I24</f>
        <v>-486533275</v>
      </c>
      <c r="J29" s="25">
        <f>+J26-J24</f>
        <v>-698092363</v>
      </c>
      <c r="K29" s="25">
        <f>+K26-K24</f>
        <v>-235743795</v>
      </c>
      <c r="L29" s="25">
        <f>+L26-L24</f>
        <v>-1242745852</v>
      </c>
      <c r="M29" s="25">
        <f>+M26-M24</f>
        <v>-162220659</v>
      </c>
      <c r="N29" s="25">
        <f>+N26-N24</f>
        <v>-159100380</v>
      </c>
      <c r="O29" s="25">
        <f>+O26-O24</f>
        <v>-2642988422</v>
      </c>
      <c r="P29" s="25">
        <f>+P26-P24</f>
        <v>-380018756</v>
      </c>
      <c r="Q29" s="25">
        <f>+Q26-Q24</f>
        <v>-459982982</v>
      </c>
      <c r="R29" s="25">
        <f>+R26-R24</f>
        <v>-339263307</v>
      </c>
      <c r="S29" s="25">
        <f>+S26-S24</f>
        <v>-328958409</v>
      </c>
      <c r="T29" s="25">
        <f>+T26-T24</f>
        <v>-268849321</v>
      </c>
      <c r="U29" s="25">
        <f>+U26-U24</f>
        <v>-869493358</v>
      </c>
      <c r="V29" s="25">
        <f>+V26-V24</f>
        <v>-480695044</v>
      </c>
      <c r="W29" s="25">
        <f>+W26-W24</f>
        <v>-73414015</v>
      </c>
      <c r="X29" s="25">
        <f>+X26-X24</f>
        <v>-278500160</v>
      </c>
      <c r="Y29" s="25">
        <f>+Y26-Y24</f>
        <v>-279283279</v>
      </c>
      <c r="Z29" s="25">
        <f>+Z26-Z24</f>
        <v>-211002298</v>
      </c>
      <c r="AA29" s="25">
        <f>+AA26-AA24</f>
        <v>-549275479</v>
      </c>
      <c r="AB29" s="9">
        <f>+AB26-AB24</f>
        <v>-812900120</v>
      </c>
    </row>
    <row r="30" spans="1:28" ht="13.5" x14ac:dyDescent="0.25">
      <c r="A30" s="14" t="s">
        <v>20</v>
      </c>
      <c r="B30" s="25">
        <f>+B26-B25</f>
        <v>-409552973</v>
      </c>
      <c r="C30" s="25">
        <f>+C26-C25</f>
        <v>-179652373</v>
      </c>
      <c r="D30" s="25">
        <f>+D26-D25</f>
        <v>-744054664</v>
      </c>
      <c r="E30" s="25">
        <f>+E26-E25</f>
        <v>-404493971</v>
      </c>
      <c r="F30" s="25">
        <f>+F26-F25</f>
        <v>-250526000</v>
      </c>
      <c r="G30" s="25">
        <f>+G26-G25</f>
        <v>-1384938127</v>
      </c>
      <c r="H30" s="25">
        <f>+H26-H25</f>
        <v>-294417565</v>
      </c>
      <c r="I30" s="25">
        <f>+I26-I25</f>
        <v>-469876160</v>
      </c>
      <c r="J30" s="25">
        <f>+J26-J25</f>
        <v>-698092363</v>
      </c>
      <c r="K30" s="25">
        <f>+K26-K25</f>
        <v>-359699716</v>
      </c>
      <c r="L30" s="25">
        <f>+L26-L25</f>
        <v>-1202330375</v>
      </c>
      <c r="M30" s="25">
        <f>+M26-M25</f>
        <v>-168159961</v>
      </c>
      <c r="N30" s="25">
        <f>+N26-N25</f>
        <v>-137206450</v>
      </c>
      <c r="O30" s="25">
        <f>+O26-O25</f>
        <v>-2790483191</v>
      </c>
      <c r="P30" s="25">
        <f>+P26-P25</f>
        <v>-380018756</v>
      </c>
      <c r="Q30" s="25">
        <f>+Q26-Q25</f>
        <v>-593325982</v>
      </c>
      <c r="R30" s="25">
        <f>+R26-R25</f>
        <v>-329323471</v>
      </c>
      <c r="S30" s="25">
        <f>+S26-S25</f>
        <v>-392814885</v>
      </c>
      <c r="T30" s="25">
        <f>+T26-T25</f>
        <v>-294132056</v>
      </c>
      <c r="U30" s="25">
        <f>+U26-U25</f>
        <v>-930384570</v>
      </c>
      <c r="V30" s="25">
        <f>+V26-V25</f>
        <v>-430911832</v>
      </c>
      <c r="W30" s="25">
        <f>+W26-W25</f>
        <v>-72534836</v>
      </c>
      <c r="X30" s="25">
        <f>+X26-X25</f>
        <v>-282202658</v>
      </c>
      <c r="Y30" s="25">
        <f>+Y26-Y25</f>
        <v>-278786166</v>
      </c>
      <c r="Z30" s="25">
        <f>+Z26-Z25</f>
        <v>-255278232</v>
      </c>
      <c r="AA30" s="25">
        <f>+AA26-AA25</f>
        <v>-646726818</v>
      </c>
      <c r="AB30" s="9">
        <f>+AB26-AB25</f>
        <v>-839179440</v>
      </c>
    </row>
    <row r="31" spans="1:28" ht="13.5" x14ac:dyDescent="0.25">
      <c r="A31" s="14" t="s">
        <v>21</v>
      </c>
      <c r="B31" s="24">
        <f>IF(B24=0,0,B26*100/B24)</f>
        <v>33.685967005100082</v>
      </c>
      <c r="C31" s="24">
        <f>IF(C24=0,0,C26*100/C24)</f>
        <v>62.026118901360086</v>
      </c>
      <c r="D31" s="24">
        <f>IF(D24=0,0,D26*100/D24)</f>
        <v>50.341173082738841</v>
      </c>
      <c r="E31" s="24">
        <f>IF(E24=0,0,E26*100/E24)</f>
        <v>39.554626891612365</v>
      </c>
      <c r="F31" s="24">
        <f>IF(F24=0,0,F26*100/F24)</f>
        <v>44.321701618589735</v>
      </c>
      <c r="G31" s="24">
        <f>IF(G24=0,0,G26*100/G24)</f>
        <v>34.872330442859841</v>
      </c>
      <c r="H31" s="24">
        <f>IF(H24=0,0,H26*100/H24)</f>
        <v>19.381906680624898</v>
      </c>
      <c r="I31" s="24">
        <f>IF(I24=0,0,I26*100/I24)</f>
        <v>49.158895159097511</v>
      </c>
      <c r="J31" s="24">
        <f>IF(J24=0,0,J26*100/J24)</f>
        <v>54.55966544643659</v>
      </c>
      <c r="K31" s="24">
        <f>IF(K24=0,0,K26*100/K24)</f>
        <v>66.821678317426631</v>
      </c>
      <c r="L31" s="24">
        <f>IF(L24=0,0,L26*100/L24)</f>
        <v>46.664286752175151</v>
      </c>
      <c r="M31" s="24">
        <f>IF(M24=0,0,M26*100/M24)</f>
        <v>60.401697153615153</v>
      </c>
      <c r="N31" s="24">
        <f>IF(N24=0,0,N26*100/N24)</f>
        <v>49.221514050743728</v>
      </c>
      <c r="O31" s="24">
        <f>IF(O24=0,0,O26*100/O24)</f>
        <v>46.260031931644058</v>
      </c>
      <c r="P31" s="24">
        <f>IF(P24=0,0,P26*100/P24)</f>
        <v>32.508841531429304</v>
      </c>
      <c r="Q31" s="24">
        <f>IF(Q24=0,0,Q26*100/Q24)</f>
        <v>61.704593121224434</v>
      </c>
      <c r="R31" s="24">
        <f>IF(R24=0,0,R26*100/R24)</f>
        <v>38.269413130978783</v>
      </c>
      <c r="S31" s="24">
        <f>IF(S24=0,0,S26*100/S24)</f>
        <v>57.650722321236721</v>
      </c>
      <c r="T31" s="24">
        <f>IF(T24=0,0,T26*100/T24)</f>
        <v>48.297293853525424</v>
      </c>
      <c r="U31" s="24">
        <f>IF(U24=0,0,U26*100/U24)</f>
        <v>39.667571804098536</v>
      </c>
      <c r="V31" s="24">
        <f>IF(V24=0,0,V26*100/V24)</f>
        <v>44.141589123936647</v>
      </c>
      <c r="W31" s="24">
        <f>IF(W24=0,0,W26*100/W24)</f>
        <v>61.435506886884056</v>
      </c>
      <c r="X31" s="24">
        <f>IF(X24=0,0,X26*100/X24)</f>
        <v>34.51308133721286</v>
      </c>
      <c r="Y31" s="24">
        <f>IF(Y24=0,0,Y26*100/Y24)</f>
        <v>55.005609177403684</v>
      </c>
      <c r="Z31" s="24">
        <f>IF(Z24=0,0,Z26*100/Z24)</f>
        <v>56.642660085453059</v>
      </c>
      <c r="AA31" s="24">
        <f>IF(AA24=0,0,AA26*100/AA24)</f>
        <v>43.727284287336872</v>
      </c>
      <c r="AB31" s="11">
        <f>IF(AB24=0,0,AB26*100/AB24)</f>
        <v>46.783476270904835</v>
      </c>
    </row>
    <row r="32" spans="1:28" ht="13.5" x14ac:dyDescent="0.25">
      <c r="A32" s="14" t="s">
        <v>22</v>
      </c>
      <c r="B32" s="24">
        <f>IF(B25=0,0,B26*100/B25)</f>
        <v>33.616553215280987</v>
      </c>
      <c r="C32" s="24">
        <f>IF(C25=0,0,C26*100/C25)</f>
        <v>62.260675342354702</v>
      </c>
      <c r="D32" s="24">
        <f>IF(D25=0,0,D26*100/D25)</f>
        <v>49.573634417324733</v>
      </c>
      <c r="E32" s="24">
        <f>IF(E25=0,0,E26*100/E25)</f>
        <v>39.555653703162527</v>
      </c>
      <c r="F32" s="24">
        <f>IF(F25=0,0,F26*100/F25)</f>
        <v>42.115317873621223</v>
      </c>
      <c r="G32" s="24">
        <f>IF(G25=0,0,G26*100/G25)</f>
        <v>36.017812034331648</v>
      </c>
      <c r="H32" s="24">
        <f>IF(H25=0,0,H26*100/H25)</f>
        <v>38.345746706623245</v>
      </c>
      <c r="I32" s="24">
        <f>IF(I25=0,0,I26*100/I25)</f>
        <v>50.02971893706669</v>
      </c>
      <c r="J32" s="24">
        <f>IF(J25=0,0,J26*100/J25)</f>
        <v>54.55966544643659</v>
      </c>
      <c r="K32" s="24">
        <f>IF(K25=0,0,K26*100/K25)</f>
        <v>56.895942426834296</v>
      </c>
      <c r="L32" s="24">
        <f>IF(L25=0,0,L26*100/L25)</f>
        <v>47.487983250890146</v>
      </c>
      <c r="M32" s="24">
        <f>IF(M25=0,0,M26*100/M25)</f>
        <v>59.538512324110989</v>
      </c>
      <c r="N32" s="24">
        <f>IF(N25=0,0,N26*100/N25)</f>
        <v>52.919341914164548</v>
      </c>
      <c r="O32" s="24">
        <f>IF(O25=0,0,O26*100/O25)</f>
        <v>44.913081497557329</v>
      </c>
      <c r="P32" s="24">
        <f>IF(P25=0,0,P26*100/P25)</f>
        <v>32.508841531429304</v>
      </c>
      <c r="Q32" s="24">
        <f>IF(Q25=0,0,Q26*100/Q25)</f>
        <v>55.539021211896404</v>
      </c>
      <c r="R32" s="24">
        <f>IF(R25=0,0,R26*100/R25)</f>
        <v>38.974302705878735</v>
      </c>
      <c r="S32" s="24">
        <f>IF(S25=0,0,S26*100/S25)</f>
        <v>53.271426441922848</v>
      </c>
      <c r="T32" s="24">
        <f>IF(T25=0,0,T26*100/T25)</f>
        <v>46.057889997106152</v>
      </c>
      <c r="U32" s="24">
        <f>IF(U25=0,0,U26*100/U25)</f>
        <v>38.059511383233172</v>
      </c>
      <c r="V32" s="24">
        <f>IF(V25=0,0,V26*100/V25)</f>
        <v>46.851965877185542</v>
      </c>
      <c r="W32" s="24">
        <f>IF(W25=0,0,W26*100/W25)</f>
        <v>61.720553423625709</v>
      </c>
      <c r="X32" s="24">
        <f>IF(X25=0,0,X26*100/X25)</f>
        <v>34.215200184990152</v>
      </c>
      <c r="Y32" s="24">
        <f>IF(Y25=0,0,Y26*100/Y25)</f>
        <v>55.049697492186858</v>
      </c>
      <c r="Z32" s="24">
        <f>IF(Z25=0,0,Z26*100/Z25)</f>
        <v>51.919091158452169</v>
      </c>
      <c r="AA32" s="24">
        <f>IF(AA25=0,0,AA26*100/AA25)</f>
        <v>39.757935195486915</v>
      </c>
      <c r="AB32" s="11">
        <f>IF(AB25=0,0,AB26*100/AB25)</f>
        <v>45.992236755024216</v>
      </c>
    </row>
    <row r="33" spans="1:28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7"/>
    </row>
    <row r="34" spans="1:28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7"/>
    </row>
    <row r="35" spans="1:28" ht="13.5" x14ac:dyDescent="0.25">
      <c r="A35" s="14" t="s">
        <v>24</v>
      </c>
      <c r="B35" s="22">
        <v>502006846</v>
      </c>
      <c r="C35" s="22">
        <v>361590887</v>
      </c>
      <c r="D35" s="22">
        <v>1322172625</v>
      </c>
      <c r="E35" s="22">
        <v>613091538</v>
      </c>
      <c r="F35" s="22">
        <v>243875694</v>
      </c>
      <c r="G35" s="22">
        <v>1712475948</v>
      </c>
      <c r="H35" s="22">
        <v>857304422</v>
      </c>
      <c r="I35" s="22">
        <v>757663336</v>
      </c>
      <c r="J35" s="22">
        <v>1111661311</v>
      </c>
      <c r="K35" s="22">
        <v>443227668</v>
      </c>
      <c r="L35" s="22">
        <v>1560233497</v>
      </c>
      <c r="M35" s="22">
        <v>341521771</v>
      </c>
      <c r="N35" s="22">
        <v>247928625</v>
      </c>
      <c r="O35" s="22">
        <v>3789546090</v>
      </c>
      <c r="P35" s="22">
        <v>417401753</v>
      </c>
      <c r="Q35" s="22">
        <v>877217000</v>
      </c>
      <c r="R35" s="22">
        <v>424375043</v>
      </c>
      <c r="S35" s="22">
        <v>663113245</v>
      </c>
      <c r="T35" s="22">
        <v>459070510</v>
      </c>
      <c r="U35" s="22">
        <v>1150381333</v>
      </c>
      <c r="V35" s="22">
        <v>709086677</v>
      </c>
      <c r="W35" s="22">
        <v>189466861</v>
      </c>
      <c r="X35" s="22">
        <v>342893468</v>
      </c>
      <c r="Y35" s="22">
        <v>532674879</v>
      </c>
      <c r="Z35" s="22">
        <v>361275817</v>
      </c>
      <c r="AA35" s="22">
        <v>775517560</v>
      </c>
      <c r="AB35" s="10">
        <v>1103532298</v>
      </c>
    </row>
    <row r="36" spans="1:28" ht="13.5" x14ac:dyDescent="0.25">
      <c r="A36" s="14" t="s">
        <v>25</v>
      </c>
      <c r="B36" s="22">
        <v>475285328</v>
      </c>
      <c r="C36" s="22">
        <v>344278458</v>
      </c>
      <c r="D36" s="22">
        <v>1333448885</v>
      </c>
      <c r="E36" s="22">
        <v>613074166</v>
      </c>
      <c r="F36" s="22">
        <v>265939430</v>
      </c>
      <c r="G36" s="22">
        <v>1564203923</v>
      </c>
      <c r="H36" s="22">
        <v>432708023</v>
      </c>
      <c r="I36" s="22">
        <v>730148415</v>
      </c>
      <c r="J36" s="22">
        <v>1111661311</v>
      </c>
      <c r="K36" s="22">
        <v>514288189</v>
      </c>
      <c r="L36" s="22">
        <v>1531064768</v>
      </c>
      <c r="M36" s="22">
        <v>344916920</v>
      </c>
      <c r="N36" s="22">
        <v>226739681</v>
      </c>
      <c r="O36" s="22">
        <v>4041131182</v>
      </c>
      <c r="P36" s="22">
        <v>417401753</v>
      </c>
      <c r="Q36" s="22">
        <v>964986000</v>
      </c>
      <c r="R36" s="22">
        <v>414435207</v>
      </c>
      <c r="S36" s="22">
        <v>665221272</v>
      </c>
      <c r="T36" s="22">
        <v>475829117</v>
      </c>
      <c r="U36" s="22">
        <v>1138067251</v>
      </c>
      <c r="V36" s="22">
        <v>711005468</v>
      </c>
      <c r="W36" s="22">
        <v>188587682</v>
      </c>
      <c r="X36" s="22">
        <v>347201748</v>
      </c>
      <c r="Y36" s="22">
        <v>525975343</v>
      </c>
      <c r="Z36" s="22">
        <v>394969720</v>
      </c>
      <c r="AA36" s="22">
        <v>800528452</v>
      </c>
      <c r="AB36" s="10">
        <v>1156414910</v>
      </c>
    </row>
    <row r="37" spans="1:28" ht="13.5" x14ac:dyDescent="0.25">
      <c r="A37" s="14" t="s">
        <v>26</v>
      </c>
      <c r="B37" s="22">
        <v>151281280</v>
      </c>
      <c r="C37" s="22">
        <v>228445779</v>
      </c>
      <c r="D37" s="22">
        <v>649801347</v>
      </c>
      <c r="E37" s="22">
        <v>251071038</v>
      </c>
      <c r="F37" s="22">
        <v>96414106</v>
      </c>
      <c r="G37" s="22">
        <v>599587014</v>
      </c>
      <c r="H37" s="22">
        <v>173862017</v>
      </c>
      <c r="I37" s="22">
        <v>401030987</v>
      </c>
      <c r="J37" s="22">
        <v>704896018</v>
      </c>
      <c r="K37" s="22">
        <v>279881587</v>
      </c>
      <c r="L37" s="22">
        <v>704014336</v>
      </c>
      <c r="M37" s="22">
        <v>207865482</v>
      </c>
      <c r="N37" s="22">
        <v>127650361</v>
      </c>
      <c r="O37" s="22">
        <v>1881398906</v>
      </c>
      <c r="P37" s="22">
        <v>163065723</v>
      </c>
      <c r="Q37" s="22">
        <v>496825112</v>
      </c>
      <c r="R37" s="22">
        <v>194076736</v>
      </c>
      <c r="S37" s="22">
        <v>390053952</v>
      </c>
      <c r="T37" s="22">
        <v>225984639</v>
      </c>
      <c r="U37" s="22">
        <v>515369111</v>
      </c>
      <c r="V37" s="22">
        <v>354369773</v>
      </c>
      <c r="W37" s="22">
        <v>116952846</v>
      </c>
      <c r="X37" s="22">
        <v>129272924</v>
      </c>
      <c r="Y37" s="22">
        <v>293010828</v>
      </c>
      <c r="Z37" s="22">
        <v>218358625</v>
      </c>
      <c r="AA37" s="22">
        <v>367977057</v>
      </c>
      <c r="AB37" s="10">
        <v>528122100</v>
      </c>
    </row>
    <row r="38" spans="1:28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7"/>
    </row>
    <row r="39" spans="1:28" ht="13.5" x14ac:dyDescent="0.25">
      <c r="A39" s="14" t="s">
        <v>27</v>
      </c>
      <c r="B39" s="25">
        <f>+B36-B35</f>
        <v>-26721518</v>
      </c>
      <c r="C39" s="25">
        <f>+C36-C35</f>
        <v>-17312429</v>
      </c>
      <c r="D39" s="25">
        <f>+D36-D35</f>
        <v>11276260</v>
      </c>
      <c r="E39" s="25">
        <f>+E36-E35</f>
        <v>-17372</v>
      </c>
      <c r="F39" s="25">
        <f>+F36-F35</f>
        <v>22063736</v>
      </c>
      <c r="G39" s="25">
        <f>+G36-G35</f>
        <v>-148272025</v>
      </c>
      <c r="H39" s="25">
        <f>+H36-H35</f>
        <v>-424596399</v>
      </c>
      <c r="I39" s="25">
        <f>+I36-I35</f>
        <v>-27514921</v>
      </c>
      <c r="J39" s="25">
        <f>+J36-J35</f>
        <v>0</v>
      </c>
      <c r="K39" s="25">
        <f>+K36-K35</f>
        <v>71060521</v>
      </c>
      <c r="L39" s="25">
        <f>+L36-L35</f>
        <v>-29168729</v>
      </c>
      <c r="M39" s="25">
        <f>+M36-M35</f>
        <v>3395149</v>
      </c>
      <c r="N39" s="25">
        <f>+N36-N35</f>
        <v>-21188944</v>
      </c>
      <c r="O39" s="25">
        <f>+O36-O35</f>
        <v>251585092</v>
      </c>
      <c r="P39" s="25">
        <f>+P36-P35</f>
        <v>0</v>
      </c>
      <c r="Q39" s="25">
        <f>+Q36-Q35</f>
        <v>87769000</v>
      </c>
      <c r="R39" s="25">
        <f>+R36-R35</f>
        <v>-9939836</v>
      </c>
      <c r="S39" s="25">
        <f>+S36-S35</f>
        <v>2108027</v>
      </c>
      <c r="T39" s="25">
        <f>+T36-T35</f>
        <v>16758607</v>
      </c>
      <c r="U39" s="25">
        <f>+U36-U35</f>
        <v>-12314082</v>
      </c>
      <c r="V39" s="25">
        <f>+V36-V35</f>
        <v>1918791</v>
      </c>
      <c r="W39" s="25">
        <f>+W36-W35</f>
        <v>-879179</v>
      </c>
      <c r="X39" s="25">
        <f>+X36-X35</f>
        <v>4308280</v>
      </c>
      <c r="Y39" s="25">
        <f>+Y36-Y35</f>
        <v>-6699536</v>
      </c>
      <c r="Z39" s="25">
        <f>+Z36-Z35</f>
        <v>33693903</v>
      </c>
      <c r="AA39" s="25">
        <f>+AA36-AA35</f>
        <v>25010892</v>
      </c>
      <c r="AB39" s="9">
        <f>+AB36-AB35</f>
        <v>52882612</v>
      </c>
    </row>
    <row r="40" spans="1:28" ht="13.5" x14ac:dyDescent="0.25">
      <c r="A40" s="14" t="s">
        <v>19</v>
      </c>
      <c r="B40" s="25">
        <f>+B37-B35</f>
        <v>-350725566</v>
      </c>
      <c r="C40" s="25">
        <f>+C37-C35</f>
        <v>-133145108</v>
      </c>
      <c r="D40" s="25">
        <f>+D37-D35</f>
        <v>-672371278</v>
      </c>
      <c r="E40" s="25">
        <f>+E37-E35</f>
        <v>-362020500</v>
      </c>
      <c r="F40" s="25">
        <f>+F37-F35</f>
        <v>-147461588</v>
      </c>
      <c r="G40" s="25">
        <f>+G37-G35</f>
        <v>-1112888934</v>
      </c>
      <c r="H40" s="25">
        <f>+H37-H35</f>
        <v>-683442405</v>
      </c>
      <c r="I40" s="25">
        <f>+I37-I35</f>
        <v>-356632349</v>
      </c>
      <c r="J40" s="25">
        <f>+J37-J35</f>
        <v>-406765293</v>
      </c>
      <c r="K40" s="25">
        <f>+K37-K35</f>
        <v>-163346081</v>
      </c>
      <c r="L40" s="25">
        <f>+L37-L35</f>
        <v>-856219161</v>
      </c>
      <c r="M40" s="25">
        <f>+M37-M35</f>
        <v>-133656289</v>
      </c>
      <c r="N40" s="25">
        <f>+N37-N35</f>
        <v>-120278264</v>
      </c>
      <c r="O40" s="25">
        <f>+O37-O35</f>
        <v>-1908147184</v>
      </c>
      <c r="P40" s="25">
        <f>+P37-P35</f>
        <v>-254336030</v>
      </c>
      <c r="Q40" s="25">
        <f>+Q37-Q35</f>
        <v>-380391888</v>
      </c>
      <c r="R40" s="25">
        <f>+R37-R35</f>
        <v>-230298307</v>
      </c>
      <c r="S40" s="25">
        <f>+S37-S35</f>
        <v>-273059293</v>
      </c>
      <c r="T40" s="25">
        <f>+T37-T35</f>
        <v>-233085871</v>
      </c>
      <c r="U40" s="25">
        <f>+U37-U35</f>
        <v>-635012222</v>
      </c>
      <c r="V40" s="25">
        <f>+V37-V35</f>
        <v>-354716904</v>
      </c>
      <c r="W40" s="25">
        <f>+W37-W35</f>
        <v>-72514015</v>
      </c>
      <c r="X40" s="25">
        <f>+X37-X35</f>
        <v>-213620544</v>
      </c>
      <c r="Y40" s="25">
        <f>+Y37-Y35</f>
        <v>-239664051</v>
      </c>
      <c r="Z40" s="25">
        <f>+Z37-Z35</f>
        <v>-142917192</v>
      </c>
      <c r="AA40" s="25">
        <f>+AA37-AA35</f>
        <v>-407540503</v>
      </c>
      <c r="AB40" s="9">
        <f>+AB37-AB35</f>
        <v>-575410198</v>
      </c>
    </row>
    <row r="41" spans="1:28" ht="13.5" x14ac:dyDescent="0.25">
      <c r="A41" s="14" t="s">
        <v>20</v>
      </c>
      <c r="B41" s="25">
        <f>+B37-B36</f>
        <v>-324004048</v>
      </c>
      <c r="C41" s="25">
        <f>+C37-C36</f>
        <v>-115832679</v>
      </c>
      <c r="D41" s="25">
        <f>+D37-D36</f>
        <v>-683647538</v>
      </c>
      <c r="E41" s="25">
        <f>+E37-E36</f>
        <v>-362003128</v>
      </c>
      <c r="F41" s="25">
        <f>+F37-F36</f>
        <v>-169525324</v>
      </c>
      <c r="G41" s="25">
        <f>+G37-G36</f>
        <v>-964616909</v>
      </c>
      <c r="H41" s="25">
        <f>+H37-H36</f>
        <v>-258846006</v>
      </c>
      <c r="I41" s="25">
        <f>+I37-I36</f>
        <v>-329117428</v>
      </c>
      <c r="J41" s="25">
        <f>+J37-J36</f>
        <v>-406765293</v>
      </c>
      <c r="K41" s="25">
        <f>+K37-K36</f>
        <v>-234406602</v>
      </c>
      <c r="L41" s="25">
        <f>+L37-L36</f>
        <v>-827050432</v>
      </c>
      <c r="M41" s="25">
        <f>+M37-M36</f>
        <v>-137051438</v>
      </c>
      <c r="N41" s="25">
        <f>+N37-N36</f>
        <v>-99089320</v>
      </c>
      <c r="O41" s="25">
        <f>+O37-O36</f>
        <v>-2159732276</v>
      </c>
      <c r="P41" s="25">
        <f>+P37-P36</f>
        <v>-254336030</v>
      </c>
      <c r="Q41" s="25">
        <f>+Q37-Q36</f>
        <v>-468160888</v>
      </c>
      <c r="R41" s="25">
        <f>+R37-R36</f>
        <v>-220358471</v>
      </c>
      <c r="S41" s="25">
        <f>+S37-S36</f>
        <v>-275167320</v>
      </c>
      <c r="T41" s="25">
        <f>+T37-T36</f>
        <v>-249844478</v>
      </c>
      <c r="U41" s="25">
        <f>+U37-U36</f>
        <v>-622698140</v>
      </c>
      <c r="V41" s="25">
        <f>+V37-V36</f>
        <v>-356635695</v>
      </c>
      <c r="W41" s="25">
        <f>+W37-W36</f>
        <v>-71634836</v>
      </c>
      <c r="X41" s="25">
        <f>+X37-X36</f>
        <v>-217928824</v>
      </c>
      <c r="Y41" s="25">
        <f>+Y37-Y36</f>
        <v>-232964515</v>
      </c>
      <c r="Z41" s="25">
        <f>+Z37-Z36</f>
        <v>-176611095</v>
      </c>
      <c r="AA41" s="25">
        <f>+AA37-AA36</f>
        <v>-432551395</v>
      </c>
      <c r="AB41" s="9">
        <f>+AB37-AB36</f>
        <v>-628292810</v>
      </c>
    </row>
    <row r="42" spans="1:28" ht="13.5" x14ac:dyDescent="0.25">
      <c r="A42" s="14" t="s">
        <v>21</v>
      </c>
      <c r="B42" s="24">
        <f>IF(B35=0,0,B37*100/B35)</f>
        <v>30.13530217872766</v>
      </c>
      <c r="C42" s="24">
        <f>IF(C35=0,0,C37*100/C35)</f>
        <v>63.177969139471152</v>
      </c>
      <c r="D42" s="24">
        <f>IF(D35=0,0,D37*100/D35)</f>
        <v>49.146483198440144</v>
      </c>
      <c r="E42" s="24">
        <f>IF(E35=0,0,E37*100/E35)</f>
        <v>40.951639753344629</v>
      </c>
      <c r="F42" s="24">
        <f>IF(F35=0,0,F37*100/F35)</f>
        <v>39.534118557956823</v>
      </c>
      <c r="G42" s="24">
        <f>IF(G35=0,0,G37*100/G35)</f>
        <v>35.012872134073326</v>
      </c>
      <c r="H42" s="24">
        <f>IF(H35=0,0,H37*100/H35)</f>
        <v>20.280079343857626</v>
      </c>
      <c r="I42" s="24">
        <f>IF(I35=0,0,I37*100/I35)</f>
        <v>52.929971392993473</v>
      </c>
      <c r="J42" s="24">
        <f>IF(J35=0,0,J37*100/J35)</f>
        <v>63.409242637571651</v>
      </c>
      <c r="K42" s="24">
        <f>IF(K35=0,0,K37*100/K35)</f>
        <v>63.14623549177891</v>
      </c>
      <c r="L42" s="24">
        <f>IF(L35=0,0,L37*100/L35)</f>
        <v>45.122370296091653</v>
      </c>
      <c r="M42" s="24">
        <f>IF(M35=0,0,M37*100/M35)</f>
        <v>60.864489368087753</v>
      </c>
      <c r="N42" s="24">
        <f>IF(N35=0,0,N37*100/N35)</f>
        <v>51.486737765758193</v>
      </c>
      <c r="O42" s="24">
        <f>IF(O35=0,0,O37*100/O35)</f>
        <v>49.64707807525307</v>
      </c>
      <c r="P42" s="24">
        <f>IF(P35=0,0,P37*100/P35)</f>
        <v>39.066851499303596</v>
      </c>
      <c r="Q42" s="24">
        <f>IF(Q35=0,0,Q37*100/Q35)</f>
        <v>56.636512060299786</v>
      </c>
      <c r="R42" s="24">
        <f>IF(R35=0,0,R37*100/R35)</f>
        <v>45.732363201197956</v>
      </c>
      <c r="S42" s="24">
        <f>IF(S35=0,0,S37*100/S35)</f>
        <v>58.821619827545447</v>
      </c>
      <c r="T42" s="24">
        <f>IF(T35=0,0,T37*100/T35)</f>
        <v>49.226564128460353</v>
      </c>
      <c r="U42" s="24">
        <f>IF(U35=0,0,U37*100/U35)</f>
        <v>44.799849946800208</v>
      </c>
      <c r="V42" s="24">
        <f>IF(V35=0,0,V37*100/V35)</f>
        <v>49.975522668013689</v>
      </c>
      <c r="W42" s="24">
        <f>IF(W35=0,0,W37*100/W35)</f>
        <v>61.727336053770372</v>
      </c>
      <c r="X42" s="24">
        <f>IF(X35=0,0,X37*100/X35)</f>
        <v>37.70060851669534</v>
      </c>
      <c r="Y42" s="24">
        <f>IF(Y35=0,0,Y37*100/Y35)</f>
        <v>55.007442541700939</v>
      </c>
      <c r="Z42" s="24">
        <f>IF(Z35=0,0,Z37*100/Z35)</f>
        <v>60.440974658428352</v>
      </c>
      <c r="AA42" s="24">
        <f>IF(AA35=0,0,AA37*100/AA35)</f>
        <v>47.449223071106218</v>
      </c>
      <c r="AB42" s="11">
        <f>IF(AB35=0,0,AB37*100/AB35)</f>
        <v>47.857421206171168</v>
      </c>
    </row>
    <row r="43" spans="1:28" ht="13.5" x14ac:dyDescent="0.25">
      <c r="A43" s="14" t="s">
        <v>22</v>
      </c>
      <c r="B43" s="24">
        <f>IF(B36=0,0,B37*100/B36)</f>
        <v>31.829570804676724</v>
      </c>
      <c r="C43" s="24">
        <f>IF(C36=0,0,C37*100/C36)</f>
        <v>66.354944287568529</v>
      </c>
      <c r="D43" s="24">
        <f>IF(D36=0,0,D37*100/D36)</f>
        <v>48.730877824386944</v>
      </c>
      <c r="E43" s="24">
        <f>IF(E36=0,0,E37*100/E36)</f>
        <v>40.952800154361746</v>
      </c>
      <c r="F43" s="24">
        <f>IF(F36=0,0,F37*100/F36)</f>
        <v>36.254159828800113</v>
      </c>
      <c r="G43" s="24">
        <f>IF(G36=0,0,G37*100/G36)</f>
        <v>38.331767692414871</v>
      </c>
      <c r="H43" s="24">
        <f>IF(H36=0,0,H37*100/H36)</f>
        <v>40.179984598991361</v>
      </c>
      <c r="I43" s="24">
        <f>IF(I36=0,0,I37*100/I36)</f>
        <v>54.924585024265241</v>
      </c>
      <c r="J43" s="24">
        <f>IF(J36=0,0,J37*100/J36)</f>
        <v>63.409242637571651</v>
      </c>
      <c r="K43" s="24">
        <f>IF(K36=0,0,K37*100/K36)</f>
        <v>54.421157822856401</v>
      </c>
      <c r="L43" s="24">
        <f>IF(L36=0,0,L37*100/L36)</f>
        <v>45.982008776783502</v>
      </c>
      <c r="M43" s="24">
        <f>IF(M36=0,0,M37*100/M36)</f>
        <v>60.265376949324491</v>
      </c>
      <c r="N43" s="24">
        <f>IF(N36=0,0,N37*100/N36)</f>
        <v>56.298200842930534</v>
      </c>
      <c r="O43" s="24">
        <f>IF(O36=0,0,O37*100/O36)</f>
        <v>46.556244310507019</v>
      </c>
      <c r="P43" s="24">
        <f>IF(P36=0,0,P37*100/P36)</f>
        <v>39.066851499303596</v>
      </c>
      <c r="Q43" s="24">
        <f>IF(Q36=0,0,Q37*100/Q36)</f>
        <v>51.485214500521252</v>
      </c>
      <c r="R43" s="24">
        <f>IF(R36=0,0,R37*100/R36)</f>
        <v>46.829210627368347</v>
      </c>
      <c r="S43" s="24">
        <f>IF(S36=0,0,S37*100/S36)</f>
        <v>58.635219349990962</v>
      </c>
      <c r="T43" s="24">
        <f>IF(T36=0,0,T37*100/T36)</f>
        <v>47.492814316363074</v>
      </c>
      <c r="U43" s="24">
        <f>IF(U36=0,0,U37*100/U36)</f>
        <v>45.284591973554647</v>
      </c>
      <c r="V43" s="24">
        <f>IF(V36=0,0,V37*100/V36)</f>
        <v>49.840653686787121</v>
      </c>
      <c r="W43" s="24">
        <f>IF(W36=0,0,W37*100/W36)</f>
        <v>62.015103404261581</v>
      </c>
      <c r="X43" s="24">
        <f>IF(X36=0,0,X37*100/X36)</f>
        <v>37.232797572205769</v>
      </c>
      <c r="Y43" s="24">
        <f>IF(Y36=0,0,Y37*100/Y36)</f>
        <v>55.708092004609426</v>
      </c>
      <c r="Z43" s="24">
        <f>IF(Z36=0,0,Z37*100/Z36)</f>
        <v>55.284902599622065</v>
      </c>
      <c r="AA43" s="24">
        <f>IF(AA36=0,0,AA37*100/AA36)</f>
        <v>45.966768086838719</v>
      </c>
      <c r="AB43" s="11">
        <f>IF(AB36=0,0,AB37*100/AB36)</f>
        <v>45.668911342556108</v>
      </c>
    </row>
    <row r="44" spans="1:28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7"/>
    </row>
    <row r="45" spans="1:28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7"/>
    </row>
    <row r="46" spans="1:28" ht="13.5" x14ac:dyDescent="0.25">
      <c r="A46" s="14" t="s">
        <v>24</v>
      </c>
      <c r="B46" s="22">
        <v>212613039</v>
      </c>
      <c r="C46" s="22">
        <v>153192180</v>
      </c>
      <c r="D46" s="22">
        <v>378275948</v>
      </c>
      <c r="E46" s="22">
        <v>205716933</v>
      </c>
      <c r="F46" s="22">
        <v>97678421</v>
      </c>
      <c r="G46" s="22">
        <v>506250636</v>
      </c>
      <c r="H46" s="22">
        <v>339451744</v>
      </c>
      <c r="I46" s="22">
        <v>357692236</v>
      </c>
      <c r="J46" s="22">
        <v>371207344</v>
      </c>
      <c r="K46" s="22">
        <v>182619252</v>
      </c>
      <c r="L46" s="22">
        <v>698491173</v>
      </c>
      <c r="M46" s="22">
        <v>151845412</v>
      </c>
      <c r="N46" s="22">
        <v>120742538</v>
      </c>
      <c r="O46" s="22">
        <v>1053021506</v>
      </c>
      <c r="P46" s="22">
        <v>147649589</v>
      </c>
      <c r="Q46" s="22">
        <v>382139000</v>
      </c>
      <c r="R46" s="22">
        <v>156513720</v>
      </c>
      <c r="S46" s="22">
        <v>240551924</v>
      </c>
      <c r="T46" s="22">
        <v>166948784</v>
      </c>
      <c r="U46" s="22">
        <v>415963522</v>
      </c>
      <c r="V46" s="22">
        <v>239395133</v>
      </c>
      <c r="W46" s="22">
        <v>133924203</v>
      </c>
      <c r="X46" s="22">
        <v>122703622</v>
      </c>
      <c r="Y46" s="22">
        <v>190545859</v>
      </c>
      <c r="Z46" s="22">
        <v>131503037</v>
      </c>
      <c r="AA46" s="22">
        <v>237342397</v>
      </c>
      <c r="AB46" s="10">
        <v>451457263</v>
      </c>
    </row>
    <row r="47" spans="1:28" ht="13.5" x14ac:dyDescent="0.25">
      <c r="A47" s="14" t="s">
        <v>25</v>
      </c>
      <c r="B47" s="22">
        <v>186496571</v>
      </c>
      <c r="C47" s="22">
        <v>148461088</v>
      </c>
      <c r="D47" s="22">
        <v>391032111</v>
      </c>
      <c r="E47" s="22">
        <v>203499786</v>
      </c>
      <c r="F47" s="22">
        <v>100828569</v>
      </c>
      <c r="G47" s="22">
        <v>428884306</v>
      </c>
      <c r="H47" s="22">
        <v>170225150</v>
      </c>
      <c r="I47" s="22">
        <v>347109271</v>
      </c>
      <c r="J47" s="22">
        <v>371207344</v>
      </c>
      <c r="K47" s="22">
        <v>180539252</v>
      </c>
      <c r="L47" s="22">
        <v>709827345</v>
      </c>
      <c r="M47" s="22">
        <v>151845412</v>
      </c>
      <c r="N47" s="22">
        <v>112576966</v>
      </c>
      <c r="O47" s="22">
        <v>1083292649</v>
      </c>
      <c r="P47" s="22">
        <v>147649589</v>
      </c>
      <c r="Q47" s="22">
        <v>384740000</v>
      </c>
      <c r="R47" s="22">
        <v>156523880</v>
      </c>
      <c r="S47" s="22">
        <v>237897073</v>
      </c>
      <c r="T47" s="22">
        <v>166948785</v>
      </c>
      <c r="U47" s="22">
        <v>376518331</v>
      </c>
      <c r="V47" s="22">
        <v>242984124</v>
      </c>
      <c r="W47" s="22">
        <v>129937848</v>
      </c>
      <c r="X47" s="22">
        <v>122993586</v>
      </c>
      <c r="Y47" s="22">
        <v>180276436</v>
      </c>
      <c r="Z47" s="22">
        <v>123983402</v>
      </c>
      <c r="AA47" s="22">
        <v>237342397</v>
      </c>
      <c r="AB47" s="10">
        <v>437836294</v>
      </c>
    </row>
    <row r="48" spans="1:28" ht="13.5" x14ac:dyDescent="0.25">
      <c r="A48" s="14" t="s">
        <v>26</v>
      </c>
      <c r="B48" s="22">
        <v>78132808</v>
      </c>
      <c r="C48" s="22">
        <v>86880037</v>
      </c>
      <c r="D48" s="22">
        <v>223961822</v>
      </c>
      <c r="E48" s="22">
        <v>108110802</v>
      </c>
      <c r="F48" s="22">
        <v>48626922</v>
      </c>
      <c r="G48" s="22">
        <v>279003949</v>
      </c>
      <c r="H48" s="22">
        <v>102815025</v>
      </c>
      <c r="I48" s="22">
        <v>216878103</v>
      </c>
      <c r="J48" s="22">
        <v>200129792</v>
      </c>
      <c r="K48" s="22">
        <v>97110823</v>
      </c>
      <c r="L48" s="22">
        <v>398849440</v>
      </c>
      <c r="M48" s="22">
        <v>88948416</v>
      </c>
      <c r="N48" s="22">
        <v>70489839</v>
      </c>
      <c r="O48" s="22">
        <v>604805037</v>
      </c>
      <c r="P48" s="22">
        <v>79385602</v>
      </c>
      <c r="Q48" s="22">
        <v>224082010</v>
      </c>
      <c r="R48" s="22">
        <v>90948477</v>
      </c>
      <c r="S48" s="22">
        <v>146446018</v>
      </c>
      <c r="T48" s="22">
        <v>101156467</v>
      </c>
      <c r="U48" s="22">
        <v>211090741</v>
      </c>
      <c r="V48" s="22">
        <v>158441715</v>
      </c>
      <c r="W48" s="22">
        <v>82858637</v>
      </c>
      <c r="X48" s="22">
        <v>62933922</v>
      </c>
      <c r="Y48" s="22">
        <v>122897112</v>
      </c>
      <c r="Z48" s="22">
        <v>74535443</v>
      </c>
      <c r="AA48" s="22">
        <v>153363011</v>
      </c>
      <c r="AB48" s="10">
        <v>282870059</v>
      </c>
    </row>
    <row r="49" spans="1:28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7"/>
    </row>
    <row r="50" spans="1:28" ht="13.5" x14ac:dyDescent="0.25">
      <c r="A50" s="14" t="s">
        <v>29</v>
      </c>
      <c r="B50" s="25">
        <f>+B47-B46</f>
        <v>-26116468</v>
      </c>
      <c r="C50" s="25">
        <f>+C47-C46</f>
        <v>-4731092</v>
      </c>
      <c r="D50" s="25">
        <f>+D47-D46</f>
        <v>12756163</v>
      </c>
      <c r="E50" s="25">
        <f>+E47-E46</f>
        <v>-2217147</v>
      </c>
      <c r="F50" s="25">
        <f>+F47-F46</f>
        <v>3150148</v>
      </c>
      <c r="G50" s="25">
        <f>+G47-G46</f>
        <v>-77366330</v>
      </c>
      <c r="H50" s="25">
        <f>+H47-H46</f>
        <v>-169226594</v>
      </c>
      <c r="I50" s="25">
        <f>+I47-I46</f>
        <v>-10582965</v>
      </c>
      <c r="J50" s="25">
        <f>+J47-J46</f>
        <v>0</v>
      </c>
      <c r="K50" s="25">
        <f>+K47-K46</f>
        <v>-2080000</v>
      </c>
      <c r="L50" s="25">
        <f>+L47-L46</f>
        <v>11336172</v>
      </c>
      <c r="M50" s="25">
        <f>+M47-M46</f>
        <v>0</v>
      </c>
      <c r="N50" s="25">
        <f>+N47-N46</f>
        <v>-8165572</v>
      </c>
      <c r="O50" s="25">
        <f>+O47-O46</f>
        <v>30271143</v>
      </c>
      <c r="P50" s="25">
        <f>+P47-P46</f>
        <v>0</v>
      </c>
      <c r="Q50" s="25">
        <f>+Q47-Q46</f>
        <v>2601000</v>
      </c>
      <c r="R50" s="25">
        <f>+R47-R46</f>
        <v>10160</v>
      </c>
      <c r="S50" s="25">
        <f>+S47-S46</f>
        <v>-2654851</v>
      </c>
      <c r="T50" s="25">
        <f>+T47-T46</f>
        <v>1</v>
      </c>
      <c r="U50" s="25">
        <f>+U47-U46</f>
        <v>-39445191</v>
      </c>
      <c r="V50" s="25">
        <f>+V47-V46</f>
        <v>3588991</v>
      </c>
      <c r="W50" s="25">
        <f>+W47-W46</f>
        <v>-3986355</v>
      </c>
      <c r="X50" s="25">
        <f>+X47-X46</f>
        <v>289964</v>
      </c>
      <c r="Y50" s="25">
        <f>+Y47-Y46</f>
        <v>-10269423</v>
      </c>
      <c r="Z50" s="25">
        <f>+Z47-Z46</f>
        <v>-7519635</v>
      </c>
      <c r="AA50" s="25">
        <f>+AA47-AA46</f>
        <v>0</v>
      </c>
      <c r="AB50" s="9">
        <f>+AB47-AB46</f>
        <v>-13620969</v>
      </c>
    </row>
    <row r="51" spans="1:28" ht="13.5" x14ac:dyDescent="0.25">
      <c r="A51" s="14" t="s">
        <v>19</v>
      </c>
      <c r="B51" s="25">
        <f>+B48-B46</f>
        <v>-134480231</v>
      </c>
      <c r="C51" s="25">
        <f>+C48-C46</f>
        <v>-66312143</v>
      </c>
      <c r="D51" s="25">
        <f>+D48-D46</f>
        <v>-154314126</v>
      </c>
      <c r="E51" s="25">
        <f>+E48-E46</f>
        <v>-97606131</v>
      </c>
      <c r="F51" s="25">
        <f>+F48-F46</f>
        <v>-49051499</v>
      </c>
      <c r="G51" s="25">
        <f>+G48-G46</f>
        <v>-227246687</v>
      </c>
      <c r="H51" s="25">
        <f>+H48-H46</f>
        <v>-236636719</v>
      </c>
      <c r="I51" s="25">
        <f>+I48-I46</f>
        <v>-140814133</v>
      </c>
      <c r="J51" s="25">
        <f>+J48-J46</f>
        <v>-171077552</v>
      </c>
      <c r="K51" s="25">
        <f>+K48-K46</f>
        <v>-85508429</v>
      </c>
      <c r="L51" s="25">
        <f>+L48-L46</f>
        <v>-299641733</v>
      </c>
      <c r="M51" s="25">
        <f>+M48-M46</f>
        <v>-62896996</v>
      </c>
      <c r="N51" s="25">
        <f>+N48-N46</f>
        <v>-50252699</v>
      </c>
      <c r="O51" s="25">
        <f>+O48-O46</f>
        <v>-448216469</v>
      </c>
      <c r="P51" s="25">
        <f>+P48-P46</f>
        <v>-68263987</v>
      </c>
      <c r="Q51" s="25">
        <f>+Q48-Q46</f>
        <v>-158056990</v>
      </c>
      <c r="R51" s="25">
        <f>+R48-R46</f>
        <v>-65565243</v>
      </c>
      <c r="S51" s="25">
        <f>+S48-S46</f>
        <v>-94105906</v>
      </c>
      <c r="T51" s="25">
        <f>+T48-T46</f>
        <v>-65792317</v>
      </c>
      <c r="U51" s="25">
        <f>+U48-U46</f>
        <v>-204872781</v>
      </c>
      <c r="V51" s="25">
        <f>+V48-V46</f>
        <v>-80953418</v>
      </c>
      <c r="W51" s="25">
        <f>+W48-W46</f>
        <v>-51065566</v>
      </c>
      <c r="X51" s="25">
        <f>+X48-X46</f>
        <v>-59769700</v>
      </c>
      <c r="Y51" s="25">
        <f>+Y48-Y46</f>
        <v>-67648747</v>
      </c>
      <c r="Z51" s="25">
        <f>+Z48-Z46</f>
        <v>-56967594</v>
      </c>
      <c r="AA51" s="25">
        <f>+AA48-AA46</f>
        <v>-83979386</v>
      </c>
      <c r="AB51" s="9">
        <f>+AB48-AB46</f>
        <v>-168587204</v>
      </c>
    </row>
    <row r="52" spans="1:28" ht="13.5" x14ac:dyDescent="0.25">
      <c r="A52" s="14" t="s">
        <v>20</v>
      </c>
      <c r="B52" s="25">
        <f>+B48-B47</f>
        <v>-108363763</v>
      </c>
      <c r="C52" s="25">
        <f>+C48-C47</f>
        <v>-61581051</v>
      </c>
      <c r="D52" s="25">
        <f>+D48-D47</f>
        <v>-167070289</v>
      </c>
      <c r="E52" s="25">
        <f>+E48-E47</f>
        <v>-95388984</v>
      </c>
      <c r="F52" s="25">
        <f>+F48-F47</f>
        <v>-52201647</v>
      </c>
      <c r="G52" s="25">
        <f>+G48-G47</f>
        <v>-149880357</v>
      </c>
      <c r="H52" s="25">
        <f>+H48-H47</f>
        <v>-67410125</v>
      </c>
      <c r="I52" s="25">
        <f>+I48-I47</f>
        <v>-130231168</v>
      </c>
      <c r="J52" s="25">
        <f>+J48-J47</f>
        <v>-171077552</v>
      </c>
      <c r="K52" s="25">
        <f>+K48-K47</f>
        <v>-83428429</v>
      </c>
      <c r="L52" s="25">
        <f>+L48-L47</f>
        <v>-310977905</v>
      </c>
      <c r="M52" s="25">
        <f>+M48-M47</f>
        <v>-62896996</v>
      </c>
      <c r="N52" s="25">
        <f>+N48-N47</f>
        <v>-42087127</v>
      </c>
      <c r="O52" s="25">
        <f>+O48-O47</f>
        <v>-478487612</v>
      </c>
      <c r="P52" s="25">
        <f>+P48-P47</f>
        <v>-68263987</v>
      </c>
      <c r="Q52" s="25">
        <f>+Q48-Q47</f>
        <v>-160657990</v>
      </c>
      <c r="R52" s="25">
        <f>+R48-R47</f>
        <v>-65575403</v>
      </c>
      <c r="S52" s="25">
        <f>+S48-S47</f>
        <v>-91451055</v>
      </c>
      <c r="T52" s="25">
        <f>+T48-T47</f>
        <v>-65792318</v>
      </c>
      <c r="U52" s="25">
        <f>+U48-U47</f>
        <v>-165427590</v>
      </c>
      <c r="V52" s="25">
        <f>+V48-V47</f>
        <v>-84542409</v>
      </c>
      <c r="W52" s="25">
        <f>+W48-W47</f>
        <v>-47079211</v>
      </c>
      <c r="X52" s="25">
        <f>+X48-X47</f>
        <v>-60059664</v>
      </c>
      <c r="Y52" s="25">
        <f>+Y48-Y47</f>
        <v>-57379324</v>
      </c>
      <c r="Z52" s="25">
        <f>+Z48-Z47</f>
        <v>-49447959</v>
      </c>
      <c r="AA52" s="25">
        <f>+AA48-AA47</f>
        <v>-83979386</v>
      </c>
      <c r="AB52" s="9">
        <f>+AB48-AB47</f>
        <v>-154966235</v>
      </c>
    </row>
    <row r="53" spans="1:28" ht="13.5" x14ac:dyDescent="0.25">
      <c r="A53" s="14" t="s">
        <v>21</v>
      </c>
      <c r="B53" s="24">
        <f>IF(B46=0,0,B48*100/B46)</f>
        <v>36.748831759090749</v>
      </c>
      <c r="C53" s="24">
        <f>IF(C46=0,0,C48*100/C46)</f>
        <v>56.713101804543811</v>
      </c>
      <c r="D53" s="24">
        <f>IF(D46=0,0,D48*100/D46)</f>
        <v>59.205937671723184</v>
      </c>
      <c r="E53" s="24">
        <f>IF(E46=0,0,E48*100/E46)</f>
        <v>52.553185789523702</v>
      </c>
      <c r="F53" s="24">
        <f>IF(F46=0,0,F48*100/F46)</f>
        <v>49.782665917582761</v>
      </c>
      <c r="G53" s="24">
        <f>IF(G46=0,0,G48*100/G46)</f>
        <v>55.111821923716064</v>
      </c>
      <c r="H53" s="24">
        <f>IF(H46=0,0,H48*100/H46)</f>
        <v>30.288554063224964</v>
      </c>
      <c r="I53" s="24">
        <f>IF(I46=0,0,I48*100/I46)</f>
        <v>60.632600088082427</v>
      </c>
      <c r="J53" s="24">
        <f>IF(J46=0,0,J48*100/J46)</f>
        <v>53.913209217110747</v>
      </c>
      <c r="K53" s="24">
        <f>IF(K46=0,0,K48*100/K46)</f>
        <v>53.17666233787881</v>
      </c>
      <c r="L53" s="24">
        <f>IF(L46=0,0,L48*100/L46)</f>
        <v>57.101571990803095</v>
      </c>
      <c r="M53" s="24">
        <f>IF(M46=0,0,M48*100/M46)</f>
        <v>58.578270379351338</v>
      </c>
      <c r="N53" s="24">
        <f>IF(N46=0,0,N48*100/N46)</f>
        <v>58.380285993325735</v>
      </c>
      <c r="O53" s="24">
        <f>IF(O46=0,0,O48*100/O46)</f>
        <v>57.435202752639697</v>
      </c>
      <c r="P53" s="24">
        <f>IF(P46=0,0,P48*100/P46)</f>
        <v>53.766219423746584</v>
      </c>
      <c r="Q53" s="24">
        <f>IF(Q46=0,0,Q48*100/Q46)</f>
        <v>58.638874859671482</v>
      </c>
      <c r="R53" s="24">
        <f>IF(R46=0,0,R48*100/R46)</f>
        <v>58.108948531796443</v>
      </c>
      <c r="S53" s="24">
        <f>IF(S46=0,0,S48*100/S46)</f>
        <v>60.879171350963709</v>
      </c>
      <c r="T53" s="24">
        <f>IF(T46=0,0,T48*100/T46)</f>
        <v>60.591317035289102</v>
      </c>
      <c r="U53" s="24">
        <f>IF(U46=0,0,U48*100/U46)</f>
        <v>50.747416500622862</v>
      </c>
      <c r="V53" s="24">
        <f>IF(V46=0,0,V48*100/V46)</f>
        <v>66.184183869769811</v>
      </c>
      <c r="W53" s="24">
        <f>IF(W46=0,0,W48*100/W46)</f>
        <v>61.869800337732826</v>
      </c>
      <c r="X53" s="24">
        <f>IF(X46=0,0,X48*100/X46)</f>
        <v>51.289375956644541</v>
      </c>
      <c r="Y53" s="24">
        <f>IF(Y46=0,0,Y48*100/Y46)</f>
        <v>64.497393249569384</v>
      </c>
      <c r="Z53" s="24">
        <f>IF(Z46=0,0,Z48*100/Z46)</f>
        <v>56.679636227716934</v>
      </c>
      <c r="AA53" s="24">
        <f>IF(AA46=0,0,AA48*100/AA46)</f>
        <v>64.616778518504645</v>
      </c>
      <c r="AB53" s="11">
        <f>IF(AB46=0,0,AB48*100/AB46)</f>
        <v>62.657106703807756</v>
      </c>
    </row>
    <row r="54" spans="1:28" ht="13.5" x14ac:dyDescent="0.25">
      <c r="A54" s="14" t="s">
        <v>22</v>
      </c>
      <c r="B54" s="24">
        <f>IF(B47=0,0,B48*100/B47)</f>
        <v>41.895037308755668</v>
      </c>
      <c r="C54" s="24">
        <f>IF(C47=0,0,C48*100/C47)</f>
        <v>58.5204097386111</v>
      </c>
      <c r="D54" s="24">
        <f>IF(D47=0,0,D48*100/D47)</f>
        <v>57.274534673701005</v>
      </c>
      <c r="E54" s="24">
        <f>IF(E47=0,0,E48*100/E47)</f>
        <v>53.125757095390753</v>
      </c>
      <c r="F54" s="24">
        <f>IF(F47=0,0,F48*100/F47)</f>
        <v>48.227325332763577</v>
      </c>
      <c r="G54" s="24">
        <f>IF(G47=0,0,G48*100/G47)</f>
        <v>65.053429350711653</v>
      </c>
      <c r="H54" s="24">
        <f>IF(H47=0,0,H48*100/H47)</f>
        <v>60.399432751270894</v>
      </c>
      <c r="I54" s="24">
        <f>IF(I47=0,0,I48*100/I47)</f>
        <v>62.481218774476353</v>
      </c>
      <c r="J54" s="24">
        <f>IF(J47=0,0,J48*100/J47)</f>
        <v>53.913209217110747</v>
      </c>
      <c r="K54" s="24">
        <f>IF(K47=0,0,K48*100/K47)</f>
        <v>53.789312808275064</v>
      </c>
      <c r="L54" s="24">
        <f>IF(L47=0,0,L48*100/L47)</f>
        <v>56.189641440201207</v>
      </c>
      <c r="M54" s="24">
        <f>IF(M47=0,0,M48*100/M47)</f>
        <v>58.578270379351338</v>
      </c>
      <c r="N54" s="24">
        <f>IF(N47=0,0,N48*100/N47)</f>
        <v>62.614797240138806</v>
      </c>
      <c r="O54" s="24">
        <f>IF(O47=0,0,O48*100/O47)</f>
        <v>55.83025395384179</v>
      </c>
      <c r="P54" s="24">
        <f>IF(P47=0,0,P48*100/P47)</f>
        <v>53.766219423746584</v>
      </c>
      <c r="Q54" s="24">
        <f>IF(Q47=0,0,Q48*100/Q47)</f>
        <v>58.242452045537249</v>
      </c>
      <c r="R54" s="24">
        <f>IF(R47=0,0,R48*100/R47)</f>
        <v>58.105176666972476</v>
      </c>
      <c r="S54" s="24">
        <f>IF(S47=0,0,S48*100/S47)</f>
        <v>61.558562345153362</v>
      </c>
      <c r="T54" s="24">
        <f>IF(T47=0,0,T48*100/T47)</f>
        <v>60.591316672355539</v>
      </c>
      <c r="U54" s="24">
        <f>IF(U47=0,0,U48*100/U47)</f>
        <v>56.063868242314079</v>
      </c>
      <c r="V54" s="24">
        <f>IF(V47=0,0,V48*100/V47)</f>
        <v>65.206612017170301</v>
      </c>
      <c r="W54" s="24">
        <f>IF(W47=0,0,W48*100/W47)</f>
        <v>63.767900019400045</v>
      </c>
      <c r="X54" s="24">
        <f>IF(X47=0,0,X48*100/X47)</f>
        <v>51.168458491811109</v>
      </c>
      <c r="Y54" s="24">
        <f>IF(Y47=0,0,Y48*100/Y47)</f>
        <v>68.171478606333224</v>
      </c>
      <c r="Z54" s="24">
        <f>IF(Z47=0,0,Z48*100/Z47)</f>
        <v>60.117275213983888</v>
      </c>
      <c r="AA54" s="24">
        <f>IF(AA47=0,0,AA48*100/AA47)</f>
        <v>64.616778518504645</v>
      </c>
      <c r="AB54" s="11">
        <f>IF(AB47=0,0,AB48*100/AB47)</f>
        <v>64.606352391608723</v>
      </c>
    </row>
    <row r="55" spans="1:28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7"/>
    </row>
    <row r="56" spans="1:28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7"/>
    </row>
    <row r="57" spans="1:28" ht="13.5" x14ac:dyDescent="0.25">
      <c r="A57" s="14" t="s">
        <v>24</v>
      </c>
      <c r="B57" s="22">
        <v>113672306</v>
      </c>
      <c r="C57" s="22">
        <v>116244219</v>
      </c>
      <c r="D57" s="22">
        <v>130857450</v>
      </c>
      <c r="E57" s="22">
        <v>56126505</v>
      </c>
      <c r="F57" s="22">
        <v>167380838</v>
      </c>
      <c r="G57" s="22">
        <v>523193748</v>
      </c>
      <c r="H57" s="22">
        <v>87455312</v>
      </c>
      <c r="I57" s="22">
        <v>199305000</v>
      </c>
      <c r="J57" s="22">
        <v>424622191</v>
      </c>
      <c r="K57" s="22">
        <v>267307956</v>
      </c>
      <c r="L57" s="22">
        <v>769811001</v>
      </c>
      <c r="M57" s="22">
        <v>68143915</v>
      </c>
      <c r="N57" s="22">
        <v>65393793</v>
      </c>
      <c r="O57" s="22">
        <v>1128559590</v>
      </c>
      <c r="P57" s="22">
        <v>145662750</v>
      </c>
      <c r="Q57" s="22">
        <v>323927000</v>
      </c>
      <c r="R57" s="22">
        <v>125212000</v>
      </c>
      <c r="S57" s="22">
        <v>113661300</v>
      </c>
      <c r="T57" s="22">
        <v>60920301</v>
      </c>
      <c r="U57" s="22">
        <v>290789500</v>
      </c>
      <c r="V57" s="22">
        <v>151473150</v>
      </c>
      <c r="W57" s="22">
        <v>900000</v>
      </c>
      <c r="X57" s="22">
        <v>82382550</v>
      </c>
      <c r="Y57" s="22">
        <v>88032000</v>
      </c>
      <c r="Z57" s="22">
        <v>125382955</v>
      </c>
      <c r="AA57" s="22">
        <v>200577999</v>
      </c>
      <c r="AB57" s="10">
        <v>424001000</v>
      </c>
    </row>
    <row r="58" spans="1:28" ht="13.5" x14ac:dyDescent="0.25">
      <c r="A58" s="14" t="s">
        <v>25</v>
      </c>
      <c r="B58" s="22">
        <v>141665121</v>
      </c>
      <c r="C58" s="22">
        <v>131756486</v>
      </c>
      <c r="D58" s="22">
        <v>142078164</v>
      </c>
      <c r="E58" s="22">
        <v>56126505</v>
      </c>
      <c r="F58" s="22">
        <v>166862463</v>
      </c>
      <c r="G58" s="22">
        <v>600364328</v>
      </c>
      <c r="H58" s="22">
        <v>44821992</v>
      </c>
      <c r="I58" s="22">
        <v>210162806</v>
      </c>
      <c r="J58" s="22">
        <v>424622191</v>
      </c>
      <c r="K58" s="22">
        <v>320203356</v>
      </c>
      <c r="L58" s="22">
        <v>758564253</v>
      </c>
      <c r="M58" s="22">
        <v>70688068</v>
      </c>
      <c r="N58" s="22">
        <v>64688807</v>
      </c>
      <c r="O58" s="22">
        <v>1024469267</v>
      </c>
      <c r="P58" s="22">
        <v>145662750</v>
      </c>
      <c r="Q58" s="22">
        <v>369501000</v>
      </c>
      <c r="R58" s="22">
        <v>125212000</v>
      </c>
      <c r="S58" s="22">
        <v>175409749</v>
      </c>
      <c r="T58" s="22">
        <v>69444429</v>
      </c>
      <c r="U58" s="22">
        <v>363994794</v>
      </c>
      <c r="V58" s="22">
        <v>99771147</v>
      </c>
      <c r="W58" s="22">
        <v>900000</v>
      </c>
      <c r="X58" s="22">
        <v>81776768</v>
      </c>
      <c r="Y58" s="22">
        <v>94234423</v>
      </c>
      <c r="Z58" s="22">
        <v>135964986</v>
      </c>
      <c r="AA58" s="22">
        <v>273018446</v>
      </c>
      <c r="AB58" s="10">
        <v>397397708</v>
      </c>
    </row>
    <row r="59" spans="1:28" ht="13.5" x14ac:dyDescent="0.25">
      <c r="A59" s="14" t="s">
        <v>26</v>
      </c>
      <c r="B59" s="22">
        <v>56116196</v>
      </c>
      <c r="C59" s="22">
        <v>67936792</v>
      </c>
      <c r="D59" s="22">
        <v>81671038</v>
      </c>
      <c r="E59" s="22">
        <v>13635662</v>
      </c>
      <c r="F59" s="22">
        <v>85861787</v>
      </c>
      <c r="G59" s="22">
        <v>180043110</v>
      </c>
      <c r="H59" s="22">
        <v>9250433</v>
      </c>
      <c r="I59" s="22">
        <v>69404074</v>
      </c>
      <c r="J59" s="22">
        <v>133295121</v>
      </c>
      <c r="K59" s="22">
        <v>194910242</v>
      </c>
      <c r="L59" s="22">
        <v>383284310</v>
      </c>
      <c r="M59" s="22">
        <v>39579545</v>
      </c>
      <c r="N59" s="22">
        <v>26571677</v>
      </c>
      <c r="O59" s="22">
        <v>393718352</v>
      </c>
      <c r="P59" s="22">
        <v>19980024</v>
      </c>
      <c r="Q59" s="22">
        <v>244335906</v>
      </c>
      <c r="R59" s="22">
        <v>16247000</v>
      </c>
      <c r="S59" s="22">
        <v>57762184</v>
      </c>
      <c r="T59" s="22">
        <v>25156851</v>
      </c>
      <c r="U59" s="22">
        <v>56308364</v>
      </c>
      <c r="V59" s="22">
        <v>25495010</v>
      </c>
      <c r="W59" s="22">
        <v>0</v>
      </c>
      <c r="X59" s="22">
        <v>17502934</v>
      </c>
      <c r="Y59" s="22">
        <v>48412772</v>
      </c>
      <c r="Z59" s="22">
        <v>57297849</v>
      </c>
      <c r="AA59" s="22">
        <v>58843023</v>
      </c>
      <c r="AB59" s="10">
        <v>186511078</v>
      </c>
    </row>
    <row r="60" spans="1:28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7"/>
    </row>
    <row r="61" spans="1:28" ht="13.5" x14ac:dyDescent="0.25">
      <c r="A61" s="14" t="s">
        <v>31</v>
      </c>
      <c r="B61" s="25">
        <f>+B58-B57</f>
        <v>27992815</v>
      </c>
      <c r="C61" s="25">
        <f>+C58-C57</f>
        <v>15512267</v>
      </c>
      <c r="D61" s="25">
        <f>+D58-D57</f>
        <v>11220714</v>
      </c>
      <c r="E61" s="25">
        <f>+E58-E57</f>
        <v>0</v>
      </c>
      <c r="F61" s="25">
        <f>+F58-F57</f>
        <v>-518375</v>
      </c>
      <c r="G61" s="25">
        <f>+G58-G57</f>
        <v>77170580</v>
      </c>
      <c r="H61" s="25">
        <f>+H58-H57</f>
        <v>-42633320</v>
      </c>
      <c r="I61" s="25">
        <f>+I58-I57</f>
        <v>10857806</v>
      </c>
      <c r="J61" s="25">
        <f>+J58-J57</f>
        <v>0</v>
      </c>
      <c r="K61" s="25">
        <f>+K58-K57</f>
        <v>52895400</v>
      </c>
      <c r="L61" s="25">
        <f>+L58-L57</f>
        <v>-11246748</v>
      </c>
      <c r="M61" s="25">
        <f>+M58-M57</f>
        <v>2544153</v>
      </c>
      <c r="N61" s="25">
        <f>+N58-N57</f>
        <v>-704986</v>
      </c>
      <c r="O61" s="25">
        <f>+O58-O57</f>
        <v>-104090323</v>
      </c>
      <c r="P61" s="25">
        <f>+P58-P57</f>
        <v>0</v>
      </c>
      <c r="Q61" s="25">
        <f>+Q58-Q57</f>
        <v>45574000</v>
      </c>
      <c r="R61" s="25">
        <f>+R58-R57</f>
        <v>0</v>
      </c>
      <c r="S61" s="25">
        <f>+S58-S57</f>
        <v>61748449</v>
      </c>
      <c r="T61" s="25">
        <f>+T58-T57</f>
        <v>8524128</v>
      </c>
      <c r="U61" s="25">
        <f>+U58-U57</f>
        <v>73205294</v>
      </c>
      <c r="V61" s="25">
        <f>+V58-V57</f>
        <v>-51702003</v>
      </c>
      <c r="W61" s="25">
        <f>+W58-W57</f>
        <v>0</v>
      </c>
      <c r="X61" s="25">
        <f>+X58-X57</f>
        <v>-605782</v>
      </c>
      <c r="Y61" s="25">
        <f>+Y58-Y57</f>
        <v>6202423</v>
      </c>
      <c r="Z61" s="25">
        <f>+Z58-Z57</f>
        <v>10582031</v>
      </c>
      <c r="AA61" s="25">
        <f>+AA58-AA57</f>
        <v>72440447</v>
      </c>
      <c r="AB61" s="9">
        <f>+AB58-AB57</f>
        <v>-26603292</v>
      </c>
    </row>
    <row r="62" spans="1:28" ht="13.5" x14ac:dyDescent="0.25">
      <c r="A62" s="14" t="s">
        <v>19</v>
      </c>
      <c r="B62" s="25">
        <f>+B59-B57</f>
        <v>-57556110</v>
      </c>
      <c r="C62" s="25">
        <f>+C59-C57</f>
        <v>-48307427</v>
      </c>
      <c r="D62" s="25">
        <f>+D59-D57</f>
        <v>-49186412</v>
      </c>
      <c r="E62" s="25">
        <f>+E59-E57</f>
        <v>-42490843</v>
      </c>
      <c r="F62" s="25">
        <f>+F59-F57</f>
        <v>-81519051</v>
      </c>
      <c r="G62" s="25">
        <f>+G59-G57</f>
        <v>-343150638</v>
      </c>
      <c r="H62" s="25">
        <f>+H59-H57</f>
        <v>-78204879</v>
      </c>
      <c r="I62" s="25">
        <f>+I59-I57</f>
        <v>-129900926</v>
      </c>
      <c r="J62" s="25">
        <f>+J59-J57</f>
        <v>-291327070</v>
      </c>
      <c r="K62" s="25">
        <f>+K59-K57</f>
        <v>-72397714</v>
      </c>
      <c r="L62" s="25">
        <f>+L59-L57</f>
        <v>-386526691</v>
      </c>
      <c r="M62" s="25">
        <f>+M59-M57</f>
        <v>-28564370</v>
      </c>
      <c r="N62" s="25">
        <f>+N59-N57</f>
        <v>-38822116</v>
      </c>
      <c r="O62" s="25">
        <f>+O59-O57</f>
        <v>-734841238</v>
      </c>
      <c r="P62" s="25">
        <f>+P59-P57</f>
        <v>-125682726</v>
      </c>
      <c r="Q62" s="25">
        <f>+Q59-Q57</f>
        <v>-79591094</v>
      </c>
      <c r="R62" s="25">
        <f>+R59-R57</f>
        <v>-108965000</v>
      </c>
      <c r="S62" s="25">
        <f>+S59-S57</f>
        <v>-55899116</v>
      </c>
      <c r="T62" s="25">
        <f>+T59-T57</f>
        <v>-35763450</v>
      </c>
      <c r="U62" s="25">
        <f>+U59-U57</f>
        <v>-234481136</v>
      </c>
      <c r="V62" s="25">
        <f>+V59-V57</f>
        <v>-125978140</v>
      </c>
      <c r="W62" s="25">
        <f>+W59-W57</f>
        <v>-900000</v>
      </c>
      <c r="X62" s="25">
        <f>+X59-X57</f>
        <v>-64879616</v>
      </c>
      <c r="Y62" s="25">
        <f>+Y59-Y57</f>
        <v>-39619228</v>
      </c>
      <c r="Z62" s="25">
        <f>+Z59-Z57</f>
        <v>-68085106</v>
      </c>
      <c r="AA62" s="25">
        <f>+AA59-AA57</f>
        <v>-141734976</v>
      </c>
      <c r="AB62" s="9">
        <f>+AB59-AB57</f>
        <v>-237489922</v>
      </c>
    </row>
    <row r="63" spans="1:28" ht="13.5" x14ac:dyDescent="0.25">
      <c r="A63" s="14" t="s">
        <v>20</v>
      </c>
      <c r="B63" s="25">
        <f>+B59-B58</f>
        <v>-85548925</v>
      </c>
      <c r="C63" s="25">
        <f>+C59-C58</f>
        <v>-63819694</v>
      </c>
      <c r="D63" s="25">
        <f>+D59-D58</f>
        <v>-60407126</v>
      </c>
      <c r="E63" s="25">
        <f>+E59-E58</f>
        <v>-42490843</v>
      </c>
      <c r="F63" s="25">
        <f>+F59-F58</f>
        <v>-81000676</v>
      </c>
      <c r="G63" s="25">
        <f>+G59-G58</f>
        <v>-420321218</v>
      </c>
      <c r="H63" s="25">
        <f>+H59-H58</f>
        <v>-35571559</v>
      </c>
      <c r="I63" s="25">
        <f>+I59-I58</f>
        <v>-140758732</v>
      </c>
      <c r="J63" s="25">
        <f>+J59-J58</f>
        <v>-291327070</v>
      </c>
      <c r="K63" s="25">
        <f>+K59-K58</f>
        <v>-125293114</v>
      </c>
      <c r="L63" s="25">
        <f>+L59-L58</f>
        <v>-375279943</v>
      </c>
      <c r="M63" s="25">
        <f>+M59-M58</f>
        <v>-31108523</v>
      </c>
      <c r="N63" s="25">
        <f>+N59-N58</f>
        <v>-38117130</v>
      </c>
      <c r="O63" s="25">
        <f>+O59-O58</f>
        <v>-630750915</v>
      </c>
      <c r="P63" s="25">
        <f>+P59-P58</f>
        <v>-125682726</v>
      </c>
      <c r="Q63" s="25">
        <f>+Q59-Q58</f>
        <v>-125165094</v>
      </c>
      <c r="R63" s="25">
        <f>+R59-R58</f>
        <v>-108965000</v>
      </c>
      <c r="S63" s="25">
        <f>+S59-S58</f>
        <v>-117647565</v>
      </c>
      <c r="T63" s="25">
        <f>+T59-T58</f>
        <v>-44287578</v>
      </c>
      <c r="U63" s="25">
        <f>+U59-U58</f>
        <v>-307686430</v>
      </c>
      <c r="V63" s="25">
        <f>+V59-V58</f>
        <v>-74276137</v>
      </c>
      <c r="W63" s="25">
        <f>+W59-W58</f>
        <v>-900000</v>
      </c>
      <c r="X63" s="25">
        <f>+X59-X58</f>
        <v>-64273834</v>
      </c>
      <c r="Y63" s="25">
        <f>+Y59-Y58</f>
        <v>-45821651</v>
      </c>
      <c r="Z63" s="25">
        <f>+Z59-Z58</f>
        <v>-78667137</v>
      </c>
      <c r="AA63" s="25">
        <f>+AA59-AA58</f>
        <v>-214175423</v>
      </c>
      <c r="AB63" s="9">
        <f>+AB59-AB58</f>
        <v>-210886630</v>
      </c>
    </row>
    <row r="64" spans="1:28" ht="13.5" x14ac:dyDescent="0.25">
      <c r="A64" s="14" t="s">
        <v>21</v>
      </c>
      <c r="B64" s="24">
        <f>IF(B57=0,0,B59*100/B57)</f>
        <v>49.366638167787322</v>
      </c>
      <c r="C64" s="24">
        <f>IF(C57=0,0,C59*100/C57)</f>
        <v>58.443157504460501</v>
      </c>
      <c r="D64" s="24">
        <f>IF(D57=0,0,D59*100/D57)</f>
        <v>62.412218792281216</v>
      </c>
      <c r="E64" s="24">
        <f>IF(E57=0,0,E59*100/E57)</f>
        <v>24.294514686064989</v>
      </c>
      <c r="F64" s="24">
        <f>IF(F57=0,0,F59*100/F57)</f>
        <v>51.2972619960237</v>
      </c>
      <c r="G64" s="24">
        <f>IF(G57=0,0,G59*100/G57)</f>
        <v>34.412320615115604</v>
      </c>
      <c r="H64" s="24">
        <f>IF(H57=0,0,H59*100/H57)</f>
        <v>10.577325480240697</v>
      </c>
      <c r="I64" s="24">
        <f>IF(I57=0,0,I59*100/I57)</f>
        <v>34.823047088632997</v>
      </c>
      <c r="J64" s="24">
        <f>IF(J57=0,0,J59*100/J57)</f>
        <v>31.391463711796447</v>
      </c>
      <c r="K64" s="24">
        <f>IF(K57=0,0,K59*100/K57)</f>
        <v>72.915989825607738</v>
      </c>
      <c r="L64" s="24">
        <f>IF(L57=0,0,L59*100/L57)</f>
        <v>49.789404087770372</v>
      </c>
      <c r="M64" s="24">
        <f>IF(M57=0,0,M59*100/M57)</f>
        <v>58.082288051691776</v>
      </c>
      <c r="N64" s="24">
        <f>IF(N57=0,0,N59*100/N57)</f>
        <v>40.633331973877091</v>
      </c>
      <c r="O64" s="24">
        <f>IF(O57=0,0,O59*100/O57)</f>
        <v>34.886802211303703</v>
      </c>
      <c r="P64" s="24">
        <f>IF(P57=0,0,P59*100/P57)</f>
        <v>13.71663242661559</v>
      </c>
      <c r="Q64" s="24">
        <f>IF(Q57=0,0,Q59*100/Q57)</f>
        <v>75.429311542415419</v>
      </c>
      <c r="R64" s="24">
        <f>IF(R57=0,0,R59*100/R57)</f>
        <v>12.975593393604447</v>
      </c>
      <c r="S64" s="24">
        <f>IF(S57=0,0,S59*100/S57)</f>
        <v>50.819570073543062</v>
      </c>
      <c r="T64" s="24">
        <f>IF(T57=0,0,T59*100/T57)</f>
        <v>41.294692552487554</v>
      </c>
      <c r="U64" s="24">
        <f>IF(U57=0,0,U59*100/U57)</f>
        <v>19.363960528148368</v>
      </c>
      <c r="V64" s="24">
        <f>IF(V57=0,0,V59*100/V57)</f>
        <v>16.831372424749866</v>
      </c>
      <c r="W64" s="24">
        <f>IF(W57=0,0,W59*100/W57)</f>
        <v>0</v>
      </c>
      <c r="X64" s="24">
        <f>IF(X57=0,0,X59*100/X57)</f>
        <v>21.245924045808245</v>
      </c>
      <c r="Y64" s="24">
        <f>IF(Y57=0,0,Y59*100/Y57)</f>
        <v>54.99451563067975</v>
      </c>
      <c r="Z64" s="24">
        <f>IF(Z57=0,0,Z59*100/Z57)</f>
        <v>45.698276133306955</v>
      </c>
      <c r="AA64" s="24">
        <f>IF(AA57=0,0,AA59*100/AA57)</f>
        <v>29.336728501314841</v>
      </c>
      <c r="AB64" s="11">
        <f>IF(AB57=0,0,AB59*100/AB57)</f>
        <v>43.988358046325359</v>
      </c>
    </row>
    <row r="65" spans="1:28" ht="13.5" x14ac:dyDescent="0.25">
      <c r="A65" s="14" t="s">
        <v>22</v>
      </c>
      <c r="B65" s="24">
        <f>IF(B58=0,0,B59*100/B58)</f>
        <v>39.611864659332767</v>
      </c>
      <c r="C65" s="24">
        <f>IF(C58=0,0,C59*100/C58)</f>
        <v>51.562389118361885</v>
      </c>
      <c r="D65" s="24">
        <f>IF(D58=0,0,D59*100/D58)</f>
        <v>57.483173839436724</v>
      </c>
      <c r="E65" s="24">
        <f>IF(E58=0,0,E59*100/E58)</f>
        <v>24.294514686064989</v>
      </c>
      <c r="F65" s="24">
        <f>IF(F58=0,0,F59*100/F58)</f>
        <v>51.456622092411521</v>
      </c>
      <c r="G65" s="24">
        <f>IF(G58=0,0,G59*100/G58)</f>
        <v>29.988975294348268</v>
      </c>
      <c r="H65" s="24">
        <f>IF(H58=0,0,H59*100/H58)</f>
        <v>20.638156822659735</v>
      </c>
      <c r="I65" s="24">
        <f>IF(I58=0,0,I59*100/I58)</f>
        <v>33.023956674807629</v>
      </c>
      <c r="J65" s="24">
        <f>IF(J58=0,0,J59*100/J58)</f>
        <v>31.391463711796447</v>
      </c>
      <c r="K65" s="24">
        <f>IF(K58=0,0,K59*100/K58)</f>
        <v>60.870768012812455</v>
      </c>
      <c r="L65" s="24">
        <f>IF(L58=0,0,L59*100/L58)</f>
        <v>50.527599802412517</v>
      </c>
      <c r="M65" s="24">
        <f>IF(M58=0,0,M59*100/M58)</f>
        <v>55.991833020531836</v>
      </c>
      <c r="N65" s="24">
        <f>IF(N58=0,0,N59*100/N58)</f>
        <v>41.076158662193293</v>
      </c>
      <c r="O65" s="24">
        <f>IF(O58=0,0,O59*100/O58)</f>
        <v>38.431445889337745</v>
      </c>
      <c r="P65" s="24">
        <f>IF(P58=0,0,P59*100/P58)</f>
        <v>13.71663242661559</v>
      </c>
      <c r="Q65" s="24">
        <f>IF(Q58=0,0,Q59*100/Q58)</f>
        <v>66.125911973174638</v>
      </c>
      <c r="R65" s="24">
        <f>IF(R58=0,0,R59*100/R58)</f>
        <v>12.975593393604447</v>
      </c>
      <c r="S65" s="24">
        <f>IF(S58=0,0,S59*100/S58)</f>
        <v>32.929859559858329</v>
      </c>
      <c r="T65" s="24">
        <f>IF(T58=0,0,T59*100/T58)</f>
        <v>36.225873496634264</v>
      </c>
      <c r="U65" s="24">
        <f>IF(U58=0,0,U59*100/U58)</f>
        <v>15.46955201782364</v>
      </c>
      <c r="V65" s="24">
        <f>IF(V58=0,0,V59*100/V58)</f>
        <v>25.553489928305627</v>
      </c>
      <c r="W65" s="24">
        <f>IF(W58=0,0,W59*100/W58)</f>
        <v>0</v>
      </c>
      <c r="X65" s="24">
        <f>IF(X58=0,0,X59*100/X58)</f>
        <v>21.403308577810265</v>
      </c>
      <c r="Y65" s="24">
        <f>IF(Y58=0,0,Y59*100/Y58)</f>
        <v>51.374827222107577</v>
      </c>
      <c r="Z65" s="24">
        <f>IF(Z58=0,0,Z59*100/Z58)</f>
        <v>42.141620931730174</v>
      </c>
      <c r="AA65" s="24">
        <f>IF(AA58=0,0,AA59*100/AA58)</f>
        <v>21.552764606974577</v>
      </c>
      <c r="AB65" s="11">
        <f>IF(AB58=0,0,AB59*100/AB58)</f>
        <v>46.933103600084173</v>
      </c>
    </row>
    <row r="66" spans="1:28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7"/>
    </row>
    <row r="67" spans="1:28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7"/>
    </row>
    <row r="68" spans="1:28" ht="13.5" x14ac:dyDescent="0.25">
      <c r="A68" s="14" t="s">
        <v>24</v>
      </c>
      <c r="B68" s="22">
        <v>99166000</v>
      </c>
      <c r="C68" s="22">
        <v>80710000</v>
      </c>
      <c r="D68" s="22">
        <v>133327000</v>
      </c>
      <c r="E68" s="22">
        <v>61297000</v>
      </c>
      <c r="F68" s="22">
        <v>36707000</v>
      </c>
      <c r="G68" s="22">
        <v>987302000</v>
      </c>
      <c r="H68" s="22">
        <v>51911000</v>
      </c>
      <c r="I68" s="22">
        <v>177848000</v>
      </c>
      <c r="J68" s="22">
        <v>117698000</v>
      </c>
      <c r="K68" s="22">
        <v>122501000</v>
      </c>
      <c r="L68" s="22">
        <v>672353000</v>
      </c>
      <c r="M68" s="22">
        <v>60049000</v>
      </c>
      <c r="N68" s="22">
        <v>53146000</v>
      </c>
      <c r="O68" s="22">
        <v>980535000</v>
      </c>
      <c r="P68" s="22">
        <v>74027000</v>
      </c>
      <c r="Q68" s="22">
        <v>342121000</v>
      </c>
      <c r="R68" s="22">
        <v>142784000</v>
      </c>
      <c r="S68" s="22">
        <v>162279000</v>
      </c>
      <c r="T68" s="22">
        <v>69925000</v>
      </c>
      <c r="U68" s="22">
        <v>326062000</v>
      </c>
      <c r="V68" s="22">
        <v>102327000</v>
      </c>
      <c r="W68" s="22">
        <v>2179000</v>
      </c>
      <c r="X68" s="22">
        <v>66679000</v>
      </c>
      <c r="Y68" s="22">
        <v>92137000</v>
      </c>
      <c r="Z68" s="22">
        <v>117930000</v>
      </c>
      <c r="AA68" s="22">
        <v>165604000</v>
      </c>
      <c r="AB68" s="10">
        <v>781038000</v>
      </c>
    </row>
    <row r="69" spans="1:28" ht="13.5" x14ac:dyDescent="0.25">
      <c r="A69" s="14" t="s">
        <v>25</v>
      </c>
      <c r="B69" s="22">
        <v>99166000</v>
      </c>
      <c r="C69" s="22">
        <v>80710000</v>
      </c>
      <c r="D69" s="22">
        <v>133327000</v>
      </c>
      <c r="E69" s="22">
        <v>61297000</v>
      </c>
      <c r="F69" s="22">
        <v>36707000</v>
      </c>
      <c r="G69" s="22">
        <v>987302000</v>
      </c>
      <c r="H69" s="22">
        <v>51911000</v>
      </c>
      <c r="I69" s="22">
        <v>177848000</v>
      </c>
      <c r="J69" s="22">
        <v>117698000</v>
      </c>
      <c r="K69" s="22">
        <v>122501000</v>
      </c>
      <c r="L69" s="22">
        <v>672353000</v>
      </c>
      <c r="M69" s="22">
        <v>60049000</v>
      </c>
      <c r="N69" s="22">
        <v>53146000</v>
      </c>
      <c r="O69" s="22">
        <v>980535000</v>
      </c>
      <c r="P69" s="22">
        <v>74027000</v>
      </c>
      <c r="Q69" s="22">
        <v>342121000</v>
      </c>
      <c r="R69" s="22">
        <v>142784000</v>
      </c>
      <c r="S69" s="22">
        <v>162279000</v>
      </c>
      <c r="T69" s="22">
        <v>69925000</v>
      </c>
      <c r="U69" s="22">
        <v>326062000</v>
      </c>
      <c r="V69" s="22">
        <v>102327000</v>
      </c>
      <c r="W69" s="22">
        <v>2179000</v>
      </c>
      <c r="X69" s="22">
        <v>66679000</v>
      </c>
      <c r="Y69" s="22">
        <v>92137000</v>
      </c>
      <c r="Z69" s="22">
        <v>117930000</v>
      </c>
      <c r="AA69" s="22">
        <v>165604000</v>
      </c>
      <c r="AB69" s="10">
        <v>781038000</v>
      </c>
    </row>
    <row r="70" spans="1:28" ht="13.5" x14ac:dyDescent="0.25">
      <c r="A70" s="14" t="s">
        <v>26</v>
      </c>
      <c r="B70" s="22">
        <v>0</v>
      </c>
      <c r="C70" s="22">
        <v>33788881</v>
      </c>
      <c r="D70" s="22">
        <v>82225298</v>
      </c>
      <c r="E70" s="22">
        <v>14003956</v>
      </c>
      <c r="F70" s="22">
        <v>18124886</v>
      </c>
      <c r="G70" s="22">
        <v>148023802</v>
      </c>
      <c r="H70" s="22">
        <v>0</v>
      </c>
      <c r="I70" s="22">
        <v>0</v>
      </c>
      <c r="J70" s="22">
        <v>67453020</v>
      </c>
      <c r="K70" s="22">
        <v>0</v>
      </c>
      <c r="L70" s="22">
        <v>0</v>
      </c>
      <c r="M70" s="22">
        <v>35085175</v>
      </c>
      <c r="N70" s="22">
        <v>16348893</v>
      </c>
      <c r="O70" s="22">
        <v>436091575</v>
      </c>
      <c r="P70" s="22">
        <v>15692521</v>
      </c>
      <c r="Q70" s="22">
        <v>231836787</v>
      </c>
      <c r="R70" s="22">
        <v>0</v>
      </c>
      <c r="S70" s="22">
        <v>23535929</v>
      </c>
      <c r="T70" s="22">
        <v>29094655</v>
      </c>
      <c r="U70" s="22">
        <v>0</v>
      </c>
      <c r="V70" s="22">
        <v>23688661</v>
      </c>
      <c r="W70" s="22">
        <v>0</v>
      </c>
      <c r="X70" s="22">
        <v>0</v>
      </c>
      <c r="Y70" s="22">
        <v>0</v>
      </c>
      <c r="Z70" s="22">
        <v>0</v>
      </c>
      <c r="AA70" s="22">
        <v>33534991</v>
      </c>
      <c r="AB70" s="10">
        <v>193308020</v>
      </c>
    </row>
    <row r="71" spans="1:28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7"/>
    </row>
    <row r="72" spans="1:28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25">
        <f>+W69-W68</f>
        <v>0</v>
      </c>
      <c r="X72" s="25">
        <f>+X69-X68</f>
        <v>0</v>
      </c>
      <c r="Y72" s="25">
        <f>+Y69-Y68</f>
        <v>0</v>
      </c>
      <c r="Z72" s="25">
        <f>+Z69-Z68</f>
        <v>0</v>
      </c>
      <c r="AA72" s="25">
        <f>+AA69-AA68</f>
        <v>0</v>
      </c>
      <c r="AB72" s="9">
        <f>+AB69-AB68</f>
        <v>0</v>
      </c>
    </row>
    <row r="73" spans="1:28" ht="13.5" x14ac:dyDescent="0.25">
      <c r="A73" s="14" t="s">
        <v>19</v>
      </c>
      <c r="B73" s="25">
        <f>+B70-B68</f>
        <v>-99166000</v>
      </c>
      <c r="C73" s="25">
        <f>+C70-C68</f>
        <v>-46921119</v>
      </c>
      <c r="D73" s="25">
        <f>+D70-D68</f>
        <v>-51101702</v>
      </c>
      <c r="E73" s="25">
        <f>+E70-E68</f>
        <v>-47293044</v>
      </c>
      <c r="F73" s="25">
        <f>+F70-F68</f>
        <v>-18582114</v>
      </c>
      <c r="G73" s="25">
        <f>+G70-G68</f>
        <v>-839278198</v>
      </c>
      <c r="H73" s="25">
        <f>+H70-H68</f>
        <v>-51911000</v>
      </c>
      <c r="I73" s="25">
        <f>+I70-I68</f>
        <v>-177848000</v>
      </c>
      <c r="J73" s="25">
        <f>+J70-J68</f>
        <v>-50244980</v>
      </c>
      <c r="K73" s="25">
        <f>+K70-K68</f>
        <v>-122501000</v>
      </c>
      <c r="L73" s="25">
        <f>+L70-L68</f>
        <v>-672353000</v>
      </c>
      <c r="M73" s="25">
        <f>+M70-M68</f>
        <v>-24963825</v>
      </c>
      <c r="N73" s="25">
        <f>+N70-N68</f>
        <v>-36797107</v>
      </c>
      <c r="O73" s="25">
        <f>+O70-O68</f>
        <v>-544443425</v>
      </c>
      <c r="P73" s="25">
        <f>+P70-P68</f>
        <v>-58334479</v>
      </c>
      <c r="Q73" s="25">
        <f>+Q70-Q68</f>
        <v>-110284213</v>
      </c>
      <c r="R73" s="25">
        <f>+R70-R68</f>
        <v>-142784000</v>
      </c>
      <c r="S73" s="25">
        <f>+S70-S68</f>
        <v>-138743071</v>
      </c>
      <c r="T73" s="25">
        <f>+T70-T68</f>
        <v>-40830345</v>
      </c>
      <c r="U73" s="25">
        <f>+U70-U68</f>
        <v>-326062000</v>
      </c>
      <c r="V73" s="25">
        <f>+V70-V68</f>
        <v>-78638339</v>
      </c>
      <c r="W73" s="25">
        <f>+W70-W68</f>
        <v>-2179000</v>
      </c>
      <c r="X73" s="25">
        <f>+X70-X68</f>
        <v>-66679000</v>
      </c>
      <c r="Y73" s="25">
        <f>+Y70-Y68</f>
        <v>-92137000</v>
      </c>
      <c r="Z73" s="25">
        <f>+Z70-Z68</f>
        <v>-117930000</v>
      </c>
      <c r="AA73" s="25">
        <f>+AA70-AA68</f>
        <v>-132069009</v>
      </c>
      <c r="AB73" s="9">
        <f>+AB70-AB68</f>
        <v>-587729980</v>
      </c>
    </row>
    <row r="74" spans="1:28" ht="13.5" x14ac:dyDescent="0.25">
      <c r="A74" s="14" t="s">
        <v>20</v>
      </c>
      <c r="B74" s="25">
        <f>+B70-B69</f>
        <v>-99166000</v>
      </c>
      <c r="C74" s="25">
        <f>+C70-C69</f>
        <v>-46921119</v>
      </c>
      <c r="D74" s="25">
        <f>+D70-D69</f>
        <v>-51101702</v>
      </c>
      <c r="E74" s="25">
        <f>+E70-E69</f>
        <v>-47293044</v>
      </c>
      <c r="F74" s="25">
        <f>+F70-F69</f>
        <v>-18582114</v>
      </c>
      <c r="G74" s="25">
        <f>+G70-G69</f>
        <v>-839278198</v>
      </c>
      <c r="H74" s="25">
        <f>+H70-H69</f>
        <v>-51911000</v>
      </c>
      <c r="I74" s="25">
        <f>+I70-I69</f>
        <v>-177848000</v>
      </c>
      <c r="J74" s="25">
        <f>+J70-J69</f>
        <v>-50244980</v>
      </c>
      <c r="K74" s="25">
        <f>+K70-K69</f>
        <v>-122501000</v>
      </c>
      <c r="L74" s="25">
        <f>+L70-L69</f>
        <v>-672353000</v>
      </c>
      <c r="M74" s="25">
        <f>+M70-M69</f>
        <v>-24963825</v>
      </c>
      <c r="N74" s="25">
        <f>+N70-N69</f>
        <v>-36797107</v>
      </c>
      <c r="O74" s="25">
        <f>+O70-O69</f>
        <v>-544443425</v>
      </c>
      <c r="P74" s="25">
        <f>+P70-P69</f>
        <v>-58334479</v>
      </c>
      <c r="Q74" s="25">
        <f>+Q70-Q69</f>
        <v>-110284213</v>
      </c>
      <c r="R74" s="25">
        <f>+R70-R69</f>
        <v>-142784000</v>
      </c>
      <c r="S74" s="25">
        <f>+S70-S69</f>
        <v>-138743071</v>
      </c>
      <c r="T74" s="25">
        <f>+T70-T69</f>
        <v>-40830345</v>
      </c>
      <c r="U74" s="25">
        <f>+U70-U69</f>
        <v>-326062000</v>
      </c>
      <c r="V74" s="25">
        <f>+V70-V69</f>
        <v>-78638339</v>
      </c>
      <c r="W74" s="25">
        <f>+W70-W69</f>
        <v>-2179000</v>
      </c>
      <c r="X74" s="25">
        <f>+X70-X69</f>
        <v>-66679000</v>
      </c>
      <c r="Y74" s="25">
        <f>+Y70-Y69</f>
        <v>-92137000</v>
      </c>
      <c r="Z74" s="25">
        <f>+Z70-Z69</f>
        <v>-117930000</v>
      </c>
      <c r="AA74" s="25">
        <f>+AA70-AA69</f>
        <v>-132069009</v>
      </c>
      <c r="AB74" s="9">
        <f>+AB70-AB69</f>
        <v>-587729980</v>
      </c>
    </row>
    <row r="75" spans="1:28" ht="13.5" x14ac:dyDescent="0.25">
      <c r="A75" s="14" t="s">
        <v>21</v>
      </c>
      <c r="B75" s="24">
        <f>IF(B68=0,0,B70*100/B68)</f>
        <v>0</v>
      </c>
      <c r="C75" s="24">
        <f>IF(C68=0,0,C70*100/C68)</f>
        <v>41.864553339115353</v>
      </c>
      <c r="D75" s="24">
        <f>IF(D68=0,0,D70*100/D68)</f>
        <v>61.671902915388479</v>
      </c>
      <c r="E75" s="24">
        <f>IF(E68=0,0,E70*100/E68)</f>
        <v>22.846070770184511</v>
      </c>
      <c r="F75" s="24">
        <f>IF(F68=0,0,F70*100/F68)</f>
        <v>49.377192361130028</v>
      </c>
      <c r="G75" s="24">
        <f>IF(G68=0,0,G70*100/G68)</f>
        <v>14.992758244184657</v>
      </c>
      <c r="H75" s="24">
        <f>IF(H68=0,0,H70*100/H68)</f>
        <v>0</v>
      </c>
      <c r="I75" s="24">
        <f>IF(I68=0,0,I70*100/I68)</f>
        <v>0</v>
      </c>
      <c r="J75" s="24">
        <f>IF(J68=0,0,J70*100/J68)</f>
        <v>57.310251661030776</v>
      </c>
      <c r="K75" s="24">
        <f>IF(K68=0,0,K70*100/K68)</f>
        <v>0</v>
      </c>
      <c r="L75" s="24">
        <f>IF(L68=0,0,L70*100/L68)</f>
        <v>0</v>
      </c>
      <c r="M75" s="24">
        <f>IF(M68=0,0,M70*100/M68)</f>
        <v>58.42757581308598</v>
      </c>
      <c r="N75" s="24">
        <f>IF(N68=0,0,N70*100/N68)</f>
        <v>30.762226696270652</v>
      </c>
      <c r="O75" s="24">
        <f>IF(O68=0,0,O70*100/O68)</f>
        <v>44.474860662801433</v>
      </c>
      <c r="P75" s="24">
        <f>IF(P68=0,0,P70*100/P68)</f>
        <v>21.198374917259919</v>
      </c>
      <c r="Q75" s="24">
        <f>IF(Q68=0,0,Q70*100/Q68)</f>
        <v>67.764559030284602</v>
      </c>
      <c r="R75" s="24">
        <f>IF(R68=0,0,R70*100/R68)</f>
        <v>0</v>
      </c>
      <c r="S75" s="24">
        <f>IF(S68=0,0,S70*100/S68)</f>
        <v>14.503373202940615</v>
      </c>
      <c r="T75" s="24">
        <f>IF(T68=0,0,T70*100/T68)</f>
        <v>41.608373257061139</v>
      </c>
      <c r="U75" s="24">
        <f>IF(U68=0,0,U70*100/U68)</f>
        <v>0</v>
      </c>
      <c r="V75" s="24">
        <f>IF(V68=0,0,V70*100/V68)</f>
        <v>23.149961398262434</v>
      </c>
      <c r="W75" s="24">
        <f>IF(W68=0,0,W70*100/W68)</f>
        <v>0</v>
      </c>
      <c r="X75" s="24">
        <f>IF(X68=0,0,X70*100/X68)</f>
        <v>0</v>
      </c>
      <c r="Y75" s="24">
        <f>IF(Y68=0,0,Y70*100/Y68)</f>
        <v>0</v>
      </c>
      <c r="Z75" s="24">
        <f>IF(Z68=0,0,Z70*100/Z68)</f>
        <v>0</v>
      </c>
      <c r="AA75" s="24">
        <f>IF(AA68=0,0,AA70*100/AA68)</f>
        <v>20.250109296876886</v>
      </c>
      <c r="AB75" s="11">
        <f>IF(AB68=0,0,AB70*100/AB68)</f>
        <v>24.75014275873901</v>
      </c>
    </row>
    <row r="76" spans="1:28" ht="13.5" x14ac:dyDescent="0.25">
      <c r="A76" s="14" t="s">
        <v>22</v>
      </c>
      <c r="B76" s="24">
        <f>IF(B69=0,0,B70*100/B69)</f>
        <v>0</v>
      </c>
      <c r="C76" s="24">
        <f>IF(C69=0,0,C70*100/C69)</f>
        <v>41.864553339115353</v>
      </c>
      <c r="D76" s="24">
        <f>IF(D69=0,0,D70*100/D69)</f>
        <v>61.671902915388479</v>
      </c>
      <c r="E76" s="24">
        <f>IF(E69=0,0,E70*100/E69)</f>
        <v>22.846070770184511</v>
      </c>
      <c r="F76" s="24">
        <f>IF(F69=0,0,F70*100/F69)</f>
        <v>49.377192361130028</v>
      </c>
      <c r="G76" s="24">
        <f>IF(G69=0,0,G70*100/G69)</f>
        <v>14.992758244184657</v>
      </c>
      <c r="H76" s="24">
        <f>IF(H69=0,0,H70*100/H69)</f>
        <v>0</v>
      </c>
      <c r="I76" s="24">
        <f>IF(I69=0,0,I70*100/I69)</f>
        <v>0</v>
      </c>
      <c r="J76" s="24">
        <f>IF(J69=0,0,J70*100/J69)</f>
        <v>57.310251661030776</v>
      </c>
      <c r="K76" s="24">
        <f>IF(K69=0,0,K70*100/K69)</f>
        <v>0</v>
      </c>
      <c r="L76" s="24">
        <f>IF(L69=0,0,L70*100/L69)</f>
        <v>0</v>
      </c>
      <c r="M76" s="24">
        <f>IF(M69=0,0,M70*100/M69)</f>
        <v>58.42757581308598</v>
      </c>
      <c r="N76" s="24">
        <f>IF(N69=0,0,N70*100/N69)</f>
        <v>30.762226696270652</v>
      </c>
      <c r="O76" s="24">
        <f>IF(O69=0,0,O70*100/O69)</f>
        <v>44.474860662801433</v>
      </c>
      <c r="P76" s="24">
        <f>IF(P69=0,0,P70*100/P69)</f>
        <v>21.198374917259919</v>
      </c>
      <c r="Q76" s="24">
        <f>IF(Q69=0,0,Q70*100/Q69)</f>
        <v>67.764559030284602</v>
      </c>
      <c r="R76" s="24">
        <f>IF(R69=0,0,R70*100/R69)</f>
        <v>0</v>
      </c>
      <c r="S76" s="24">
        <f>IF(S69=0,0,S70*100/S69)</f>
        <v>14.503373202940615</v>
      </c>
      <c r="T76" s="24">
        <f>IF(T69=0,0,T70*100/T69)</f>
        <v>41.608373257061139</v>
      </c>
      <c r="U76" s="24">
        <f>IF(U69=0,0,U70*100/U69)</f>
        <v>0</v>
      </c>
      <c r="V76" s="24">
        <f>IF(V69=0,0,V70*100/V69)</f>
        <v>23.149961398262434</v>
      </c>
      <c r="W76" s="24">
        <f>IF(W69=0,0,W70*100/W69)</f>
        <v>0</v>
      </c>
      <c r="X76" s="24">
        <f>IF(X69=0,0,X70*100/X69)</f>
        <v>0</v>
      </c>
      <c r="Y76" s="24">
        <f>IF(Y69=0,0,Y70*100/Y69)</f>
        <v>0</v>
      </c>
      <c r="Z76" s="24">
        <f>IF(Z69=0,0,Z70*100/Z69)</f>
        <v>0</v>
      </c>
      <c r="AA76" s="24">
        <f>IF(AA69=0,0,AA70*100/AA69)</f>
        <v>20.250109296876886</v>
      </c>
      <c r="AB76" s="11">
        <f>IF(AB69=0,0,AB70*100/AB69)</f>
        <v>24.75014275873901</v>
      </c>
    </row>
    <row r="77" spans="1:28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7"/>
    </row>
    <row r="78" spans="1:28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7"/>
    </row>
    <row r="79" spans="1:28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10">
        <v>0</v>
      </c>
    </row>
    <row r="80" spans="1:28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10">
        <v>0</v>
      </c>
    </row>
    <row r="81" spans="1:28" ht="13.5" x14ac:dyDescent="0.25">
      <c r="A81" s="14" t="s">
        <v>37</v>
      </c>
      <c r="B81" s="22">
        <v>524211011</v>
      </c>
      <c r="C81" s="22">
        <v>319019501</v>
      </c>
      <c r="D81" s="22">
        <v>935388542</v>
      </c>
      <c r="E81" s="22">
        <v>1319570284</v>
      </c>
      <c r="F81" s="22">
        <v>189569974</v>
      </c>
      <c r="G81" s="22">
        <v>0</v>
      </c>
      <c r="H81" s="22">
        <v>122590485</v>
      </c>
      <c r="I81" s="22">
        <v>731225601</v>
      </c>
      <c r="J81" s="22">
        <v>0</v>
      </c>
      <c r="K81" s="22">
        <v>228382746</v>
      </c>
      <c r="L81" s="22">
        <v>969532242</v>
      </c>
      <c r="M81" s="22">
        <v>180277149</v>
      </c>
      <c r="N81" s="22">
        <v>121698163</v>
      </c>
      <c r="O81" s="22">
        <v>1677149187</v>
      </c>
      <c r="P81" s="22">
        <v>863967276</v>
      </c>
      <c r="Q81" s="22">
        <v>520861311</v>
      </c>
      <c r="R81" s="22">
        <v>579632714</v>
      </c>
      <c r="S81" s="22">
        <v>428738817</v>
      </c>
      <c r="T81" s="22">
        <v>267473312</v>
      </c>
      <c r="U81" s="22">
        <v>1241010187</v>
      </c>
      <c r="V81" s="22">
        <v>784517801</v>
      </c>
      <c r="W81" s="22">
        <v>128346</v>
      </c>
      <c r="X81" s="22">
        <v>175768169</v>
      </c>
      <c r="Y81" s="22">
        <v>144423132</v>
      </c>
      <c r="Z81" s="22">
        <v>567160197</v>
      </c>
      <c r="AA81" s="22">
        <v>0</v>
      </c>
      <c r="AB81" s="10">
        <v>317888723</v>
      </c>
    </row>
    <row r="82" spans="1:28" ht="13.5" x14ac:dyDescent="0.25">
      <c r="A82" s="14" t="s">
        <v>38</v>
      </c>
      <c r="B82" s="22">
        <v>502508820</v>
      </c>
      <c r="C82" s="22">
        <v>314062657</v>
      </c>
      <c r="D82" s="22">
        <v>1048199454</v>
      </c>
      <c r="E82" s="22">
        <v>1946446526</v>
      </c>
      <c r="F82" s="22">
        <v>0</v>
      </c>
      <c r="G82" s="22">
        <v>0</v>
      </c>
      <c r="H82" s="22">
        <v>119951363</v>
      </c>
      <c r="I82" s="22">
        <v>706179855</v>
      </c>
      <c r="J82" s="22">
        <v>377851257</v>
      </c>
      <c r="K82" s="22">
        <v>207845743</v>
      </c>
      <c r="L82" s="22">
        <v>801967339</v>
      </c>
      <c r="M82" s="22">
        <v>179284912</v>
      </c>
      <c r="N82" s="22">
        <v>116386187</v>
      </c>
      <c r="O82" s="22">
        <v>1608086978</v>
      </c>
      <c r="P82" s="22">
        <v>834330879</v>
      </c>
      <c r="Q82" s="22">
        <v>520410626</v>
      </c>
      <c r="R82" s="22">
        <v>551729670</v>
      </c>
      <c r="S82" s="22">
        <v>476943456</v>
      </c>
      <c r="T82" s="22">
        <v>265509265</v>
      </c>
      <c r="U82" s="22">
        <v>1192731222</v>
      </c>
      <c r="V82" s="22">
        <v>751299022</v>
      </c>
      <c r="W82" s="22">
        <v>133950</v>
      </c>
      <c r="X82" s="22">
        <v>167250086</v>
      </c>
      <c r="Y82" s="22">
        <v>136679179</v>
      </c>
      <c r="Z82" s="22">
        <v>524216344</v>
      </c>
      <c r="AA82" s="22">
        <v>458657675</v>
      </c>
      <c r="AB82" s="10">
        <v>298647250</v>
      </c>
    </row>
    <row r="83" spans="1:28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7"/>
    </row>
    <row r="84" spans="1:28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7"/>
    </row>
    <row r="85" spans="1:28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10">
        <v>0</v>
      </c>
    </row>
    <row r="86" spans="1:28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10">
        <v>0</v>
      </c>
    </row>
    <row r="87" spans="1:28" ht="13.5" x14ac:dyDescent="0.25">
      <c r="A87" s="14" t="s">
        <v>37</v>
      </c>
      <c r="B87" s="22">
        <v>-17</v>
      </c>
      <c r="C87" s="22">
        <v>3507205</v>
      </c>
      <c r="D87" s="22">
        <v>33458704</v>
      </c>
      <c r="E87" s="22">
        <v>3835055</v>
      </c>
      <c r="F87" s="22">
        <v>181717</v>
      </c>
      <c r="G87" s="22">
        <v>457197375</v>
      </c>
      <c r="H87" s="22">
        <v>628219</v>
      </c>
      <c r="I87" s="22">
        <v>0</v>
      </c>
      <c r="J87" s="22">
        <v>0</v>
      </c>
      <c r="K87" s="22">
        <v>10180605</v>
      </c>
      <c r="L87" s="22">
        <v>15358849</v>
      </c>
      <c r="M87" s="22">
        <v>39199</v>
      </c>
      <c r="N87" s="22">
        <v>3392824</v>
      </c>
      <c r="O87" s="22">
        <v>133550534</v>
      </c>
      <c r="P87" s="22">
        <v>191256</v>
      </c>
      <c r="Q87" s="22">
        <v>-6821</v>
      </c>
      <c r="R87" s="22">
        <v>199420729</v>
      </c>
      <c r="S87" s="22">
        <v>226192</v>
      </c>
      <c r="T87" s="22">
        <v>98719626</v>
      </c>
      <c r="U87" s="22">
        <v>36954704</v>
      </c>
      <c r="V87" s="22">
        <v>911473050</v>
      </c>
      <c r="W87" s="22">
        <v>1000</v>
      </c>
      <c r="X87" s="22">
        <v>0</v>
      </c>
      <c r="Y87" s="22">
        <v>0</v>
      </c>
      <c r="Z87" s="22">
        <v>75977</v>
      </c>
      <c r="AA87" s="22">
        <v>0</v>
      </c>
      <c r="AB87" s="10">
        <v>93101607</v>
      </c>
    </row>
    <row r="88" spans="1:28" ht="13.5" x14ac:dyDescent="0.25">
      <c r="A88" s="14" t="s">
        <v>38</v>
      </c>
      <c r="B88" s="22">
        <v>386055</v>
      </c>
      <c r="C88" s="22">
        <v>7162518</v>
      </c>
      <c r="D88" s="22">
        <v>6415313</v>
      </c>
      <c r="E88" s="22">
        <v>16083123</v>
      </c>
      <c r="F88" s="22">
        <v>107535</v>
      </c>
      <c r="G88" s="22">
        <v>460243963</v>
      </c>
      <c r="H88" s="22">
        <v>663290</v>
      </c>
      <c r="I88" s="22">
        <v>7500</v>
      </c>
      <c r="J88" s="22">
        <v>14361124</v>
      </c>
      <c r="K88" s="22">
        <v>17065507</v>
      </c>
      <c r="L88" s="22">
        <v>16948578</v>
      </c>
      <c r="M88" s="22">
        <v>768038</v>
      </c>
      <c r="N88" s="22">
        <v>5347793</v>
      </c>
      <c r="O88" s="22">
        <v>168646345</v>
      </c>
      <c r="P88" s="22">
        <v>372779</v>
      </c>
      <c r="Q88" s="22">
        <v>497631</v>
      </c>
      <c r="R88" s="22">
        <v>174214147</v>
      </c>
      <c r="S88" s="22">
        <v>26595921</v>
      </c>
      <c r="T88" s="22">
        <v>107637716</v>
      </c>
      <c r="U88" s="22">
        <v>57270676</v>
      </c>
      <c r="V88" s="22">
        <v>925560563</v>
      </c>
      <c r="W88" s="22">
        <v>1000</v>
      </c>
      <c r="X88" s="22">
        <v>76120</v>
      </c>
      <c r="Y88" s="22">
        <v>0</v>
      </c>
      <c r="Z88" s="22">
        <v>1553369</v>
      </c>
      <c r="AA88" s="22">
        <v>230000</v>
      </c>
      <c r="AB88" s="10">
        <v>39937454</v>
      </c>
    </row>
    <row r="89" spans="1:28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7"/>
    </row>
    <row r="90" spans="1:28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7"/>
    </row>
    <row r="91" spans="1:28" ht="13.5" x14ac:dyDescent="0.25">
      <c r="A91" s="14" t="s">
        <v>41</v>
      </c>
      <c r="B91" s="22">
        <v>179411408</v>
      </c>
      <c r="C91" s="22">
        <v>4184142</v>
      </c>
      <c r="D91" s="22">
        <v>34000000</v>
      </c>
      <c r="E91" s="22">
        <v>54987000</v>
      </c>
      <c r="F91" s="22">
        <v>123898083</v>
      </c>
      <c r="G91" s="22">
        <v>19928004</v>
      </c>
      <c r="H91" s="22">
        <v>0</v>
      </c>
      <c r="I91" s="22">
        <v>891291688</v>
      </c>
      <c r="J91" s="22">
        <v>0</v>
      </c>
      <c r="K91" s="22">
        <v>352887849</v>
      </c>
      <c r="L91" s="22">
        <v>267922864</v>
      </c>
      <c r="M91" s="22">
        <v>77107274</v>
      </c>
      <c r="N91" s="22">
        <v>89549144</v>
      </c>
      <c r="O91" s="22">
        <v>301154777</v>
      </c>
      <c r="P91" s="22">
        <v>0</v>
      </c>
      <c r="Q91" s="22">
        <v>353903969</v>
      </c>
      <c r="R91" s="22">
        <v>71422258</v>
      </c>
      <c r="S91" s="22">
        <v>148564292</v>
      </c>
      <c r="T91" s="22">
        <v>38686271</v>
      </c>
      <c r="U91" s="22">
        <v>15342717</v>
      </c>
      <c r="V91" s="22">
        <v>46312481</v>
      </c>
      <c r="W91" s="22">
        <v>104581440</v>
      </c>
      <c r="X91" s="22">
        <v>266016493</v>
      </c>
      <c r="Y91" s="22">
        <v>6847911</v>
      </c>
      <c r="Z91" s="22">
        <v>0</v>
      </c>
      <c r="AA91" s="22">
        <v>298160587</v>
      </c>
      <c r="AB91" s="10">
        <v>237402088</v>
      </c>
    </row>
    <row r="92" spans="1:28" ht="13.5" x14ac:dyDescent="0.25">
      <c r="A92" s="14" t="s">
        <v>42</v>
      </c>
      <c r="B92" s="22">
        <v>0</v>
      </c>
      <c r="C92" s="22">
        <v>118382931</v>
      </c>
      <c r="D92" s="22">
        <v>38080295</v>
      </c>
      <c r="E92" s="22">
        <v>476848926</v>
      </c>
      <c r="F92" s="22">
        <v>351819130</v>
      </c>
      <c r="G92" s="22">
        <v>395596006</v>
      </c>
      <c r="H92" s="22">
        <v>224079278</v>
      </c>
      <c r="I92" s="22">
        <v>789827849</v>
      </c>
      <c r="J92" s="22">
        <v>0</v>
      </c>
      <c r="K92" s="22">
        <v>397601102</v>
      </c>
      <c r="L92" s="22">
        <v>277193711</v>
      </c>
      <c r="M92" s="22">
        <v>-14323014</v>
      </c>
      <c r="N92" s="22">
        <v>278907276</v>
      </c>
      <c r="O92" s="22">
        <v>976503730</v>
      </c>
      <c r="P92" s="22">
        <v>-174195</v>
      </c>
      <c r="Q92" s="22">
        <v>12407280</v>
      </c>
      <c r="R92" s="22">
        <v>40083191</v>
      </c>
      <c r="S92" s="22">
        <v>683930696</v>
      </c>
      <c r="T92" s="22">
        <v>87549293</v>
      </c>
      <c r="U92" s="22">
        <v>197035225</v>
      </c>
      <c r="V92" s="22">
        <v>260221638</v>
      </c>
      <c r="W92" s="22">
        <v>47173075</v>
      </c>
      <c r="X92" s="22">
        <v>401146435</v>
      </c>
      <c r="Y92" s="22">
        <v>-266624934</v>
      </c>
      <c r="Z92" s="22">
        <v>0</v>
      </c>
      <c r="AA92" s="22">
        <v>704350104</v>
      </c>
      <c r="AB92" s="10">
        <v>-728671620</v>
      </c>
    </row>
    <row r="93" spans="1:28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7"/>
    </row>
    <row r="94" spans="1:28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10">
        <v>0</v>
      </c>
    </row>
    <row r="95" spans="1:28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18">
        <v>0</v>
      </c>
    </row>
  </sheetData>
  <mergeCells count="2">
    <mergeCell ref="A1:AB1"/>
    <mergeCell ref="B2:A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workbookViewId="0">
      <selection sqref="A1:U1"/>
    </sheetView>
  </sheetViews>
  <sheetFormatPr defaultRowHeight="12.75" x14ac:dyDescent="0.2"/>
  <cols>
    <col min="1" max="1" width="44.42578125" style="1" bestFit="1" customWidth="1"/>
    <col min="2" max="21" width="26.42578125" style="1" bestFit="1" customWidth="1"/>
    <col min="22" max="16384" width="9.140625" style="1"/>
  </cols>
  <sheetData>
    <row r="1" spans="1:21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29"/>
    </row>
    <row r="3" spans="1:21" ht="13.5" x14ac:dyDescent="0.25">
      <c r="A3" s="12"/>
      <c r="B3" s="28" t="s">
        <v>442</v>
      </c>
      <c r="C3" s="28" t="s">
        <v>441</v>
      </c>
      <c r="D3" s="28" t="s">
        <v>440</v>
      </c>
      <c r="E3" s="28" t="s">
        <v>439</v>
      </c>
      <c r="F3" s="28" t="s">
        <v>438</v>
      </c>
      <c r="G3" s="28" t="s">
        <v>437</v>
      </c>
      <c r="H3" s="28" t="s">
        <v>436</v>
      </c>
      <c r="I3" s="28" t="s">
        <v>435</v>
      </c>
      <c r="J3" s="28" t="s">
        <v>434</v>
      </c>
      <c r="K3" s="28" t="s">
        <v>433</v>
      </c>
      <c r="L3" s="28" t="s">
        <v>432</v>
      </c>
      <c r="M3" s="28" t="s">
        <v>431</v>
      </c>
      <c r="N3" s="28" t="s">
        <v>430</v>
      </c>
      <c r="O3" s="28" t="s">
        <v>429</v>
      </c>
      <c r="P3" s="28" t="s">
        <v>428</v>
      </c>
      <c r="Q3" s="28" t="s">
        <v>427</v>
      </c>
      <c r="R3" s="28" t="s">
        <v>426</v>
      </c>
      <c r="S3" s="28" t="s">
        <v>425</v>
      </c>
      <c r="T3" s="28" t="s">
        <v>424</v>
      </c>
      <c r="U3" s="5" t="s">
        <v>423</v>
      </c>
    </row>
    <row r="4" spans="1:21" ht="13.5" x14ac:dyDescent="0.25">
      <c r="A4" s="13"/>
      <c r="B4" s="27" t="s">
        <v>422</v>
      </c>
      <c r="C4" s="27" t="s">
        <v>421</v>
      </c>
      <c r="D4" s="27" t="s">
        <v>420</v>
      </c>
      <c r="E4" s="27" t="s">
        <v>419</v>
      </c>
      <c r="F4" s="27" t="s">
        <v>418</v>
      </c>
      <c r="G4" s="27" t="s">
        <v>417</v>
      </c>
      <c r="H4" s="27" t="s">
        <v>416</v>
      </c>
      <c r="I4" s="27" t="s">
        <v>415</v>
      </c>
      <c r="J4" s="27" t="s">
        <v>414</v>
      </c>
      <c r="K4" s="27" t="s">
        <v>88</v>
      </c>
      <c r="L4" s="27" t="s">
        <v>413</v>
      </c>
      <c r="M4" s="27" t="s">
        <v>412</v>
      </c>
      <c r="N4" s="27" t="s">
        <v>411</v>
      </c>
      <c r="O4" s="27" t="s">
        <v>410</v>
      </c>
      <c r="P4" s="27" t="s">
        <v>409</v>
      </c>
      <c r="Q4" s="27" t="s">
        <v>408</v>
      </c>
      <c r="R4" s="27" t="s">
        <v>407</v>
      </c>
      <c r="S4" s="27" t="s">
        <v>406</v>
      </c>
      <c r="T4" s="27" t="s">
        <v>208</v>
      </c>
      <c r="U4" s="6" t="s">
        <v>405</v>
      </c>
    </row>
    <row r="5" spans="1:21" ht="13.5" x14ac:dyDescent="0.25">
      <c r="A5" s="13"/>
      <c r="B5" s="27" t="s">
        <v>404</v>
      </c>
      <c r="C5" s="27" t="s">
        <v>46</v>
      </c>
      <c r="D5" s="27" t="s">
        <v>46</v>
      </c>
      <c r="E5" s="27" t="s">
        <v>403</v>
      </c>
      <c r="F5" s="27" t="s">
        <v>46</v>
      </c>
      <c r="G5" s="27" t="s">
        <v>46</v>
      </c>
      <c r="H5" s="27" t="s">
        <v>402</v>
      </c>
      <c r="I5" s="27" t="s">
        <v>401</v>
      </c>
      <c r="J5" s="27" t="s">
        <v>400</v>
      </c>
      <c r="K5" s="27" t="s">
        <v>399</v>
      </c>
      <c r="L5" s="27" t="s">
        <v>398</v>
      </c>
      <c r="M5" s="27" t="s">
        <v>46</v>
      </c>
      <c r="N5" s="27" t="s">
        <v>397</v>
      </c>
      <c r="O5" s="27" t="s">
        <v>396</v>
      </c>
      <c r="P5" s="27" t="s">
        <v>60</v>
      </c>
      <c r="Q5" s="27" t="s">
        <v>395</v>
      </c>
      <c r="R5" s="27" t="s">
        <v>48</v>
      </c>
      <c r="S5" s="27" t="s">
        <v>46</v>
      </c>
      <c r="T5" s="27" t="s">
        <v>394</v>
      </c>
      <c r="U5" s="6" t="s">
        <v>60</v>
      </c>
    </row>
    <row r="6" spans="1:21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7"/>
    </row>
    <row r="7" spans="1:21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8"/>
    </row>
    <row r="8" spans="1:21" ht="13.5" x14ac:dyDescent="0.25">
      <c r="A8" s="14" t="s">
        <v>4</v>
      </c>
      <c r="B8" s="25">
        <f>+B15</f>
        <v>-126385776</v>
      </c>
      <c r="C8" s="25">
        <f>+C15</f>
        <v>643963246</v>
      </c>
      <c r="D8" s="25">
        <f>+D15</f>
        <v>530665658</v>
      </c>
      <c r="E8" s="25">
        <f>+E15</f>
        <v>250217613</v>
      </c>
      <c r="F8" s="25">
        <f>+F15</f>
        <v>631377841</v>
      </c>
      <c r="G8" s="25">
        <f>+G15</f>
        <v>227958043</v>
      </c>
      <c r="H8" s="25">
        <f>+H15</f>
        <v>1319249249</v>
      </c>
      <c r="I8" s="25">
        <f>+I15</f>
        <v>252308324</v>
      </c>
      <c r="J8" s="25">
        <f>+J15</f>
        <v>283645575</v>
      </c>
      <c r="K8" s="25">
        <f>+K15</f>
        <v>2307778473</v>
      </c>
      <c r="L8" s="25">
        <f>+L15</f>
        <v>1504134584</v>
      </c>
      <c r="M8" s="25">
        <f>+M15</f>
        <v>246868696</v>
      </c>
      <c r="N8" s="25">
        <f>+N15</f>
        <v>780784374</v>
      </c>
      <c r="O8" s="25">
        <f>+O15</f>
        <v>516484921</v>
      </c>
      <c r="P8" s="25">
        <f>+P15</f>
        <v>294777821</v>
      </c>
      <c r="Q8" s="25">
        <f>+Q15</f>
        <v>463917602</v>
      </c>
      <c r="R8" s="25">
        <f>+R15</f>
        <v>896118357</v>
      </c>
      <c r="S8" s="25">
        <f>+S15</f>
        <v>887402778</v>
      </c>
      <c r="T8" s="25">
        <f>+T15</f>
        <v>2442972856</v>
      </c>
      <c r="U8" s="9">
        <f>+U15</f>
        <v>223868224</v>
      </c>
    </row>
    <row r="9" spans="1:21" ht="13.5" x14ac:dyDescent="0.25">
      <c r="A9" s="14" t="s">
        <v>5</v>
      </c>
      <c r="B9" s="25">
        <f>+B26</f>
        <v>567970460</v>
      </c>
      <c r="C9" s="25">
        <f>+C26</f>
        <v>597350317</v>
      </c>
      <c r="D9" s="25">
        <f>+D26</f>
        <v>512251703</v>
      </c>
      <c r="E9" s="25">
        <f>+E26</f>
        <v>178401946</v>
      </c>
      <c r="F9" s="25">
        <f>+F26</f>
        <v>738185690</v>
      </c>
      <c r="G9" s="25">
        <f>+G26</f>
        <v>166316168</v>
      </c>
      <c r="H9" s="25">
        <f>+H26</f>
        <v>1304735314</v>
      </c>
      <c r="I9" s="25">
        <f>+I26</f>
        <v>231287133</v>
      </c>
      <c r="J9" s="25">
        <f>+J26</f>
        <v>302890459</v>
      </c>
      <c r="K9" s="25">
        <f>+K26</f>
        <v>2256414200</v>
      </c>
      <c r="L9" s="25">
        <f>+L26</f>
        <v>1394699307</v>
      </c>
      <c r="M9" s="25">
        <f>+M26</f>
        <v>214157866</v>
      </c>
      <c r="N9" s="25">
        <f>+N26</f>
        <v>476337753</v>
      </c>
      <c r="O9" s="25">
        <f>+O26</f>
        <v>395363690</v>
      </c>
      <c r="P9" s="25">
        <f>+P26</f>
        <v>270755033</v>
      </c>
      <c r="Q9" s="25">
        <f>+Q26</f>
        <v>355297270</v>
      </c>
      <c r="R9" s="25">
        <f>+R26</f>
        <v>861398220</v>
      </c>
      <c r="S9" s="25">
        <f>+S26</f>
        <v>606438425</v>
      </c>
      <c r="T9" s="25">
        <f>+T26</f>
        <v>2508132404</v>
      </c>
      <c r="U9" s="9">
        <f>+U26</f>
        <v>182310161</v>
      </c>
    </row>
    <row r="10" spans="1:21" ht="13.5" x14ac:dyDescent="0.25">
      <c r="A10" s="14" t="s">
        <v>6</v>
      </c>
      <c r="B10" s="25">
        <f>+B8-B9</f>
        <v>-694356236</v>
      </c>
      <c r="C10" s="25">
        <f>+C8-C9</f>
        <v>46612929</v>
      </c>
      <c r="D10" s="25">
        <f>+D8-D9</f>
        <v>18413955</v>
      </c>
      <c r="E10" s="25">
        <f>+E8-E9</f>
        <v>71815667</v>
      </c>
      <c r="F10" s="25">
        <f>+F8-F9</f>
        <v>-106807849</v>
      </c>
      <c r="G10" s="25">
        <f>+G8-G9</f>
        <v>61641875</v>
      </c>
      <c r="H10" s="25">
        <f>+H8-H9</f>
        <v>14513935</v>
      </c>
      <c r="I10" s="25">
        <f>+I8-I9</f>
        <v>21021191</v>
      </c>
      <c r="J10" s="25">
        <f>+J8-J9</f>
        <v>-19244884</v>
      </c>
      <c r="K10" s="25">
        <f>+K8-K9</f>
        <v>51364273</v>
      </c>
      <c r="L10" s="25">
        <f>+L8-L9</f>
        <v>109435277</v>
      </c>
      <c r="M10" s="25">
        <f>+M8-M9</f>
        <v>32710830</v>
      </c>
      <c r="N10" s="25">
        <f>+N8-N9</f>
        <v>304446621</v>
      </c>
      <c r="O10" s="25">
        <f>+O8-O9</f>
        <v>121121231</v>
      </c>
      <c r="P10" s="25">
        <f>+P8-P9</f>
        <v>24022788</v>
      </c>
      <c r="Q10" s="25">
        <f>+Q8-Q9</f>
        <v>108620332</v>
      </c>
      <c r="R10" s="25">
        <f>+R8-R9</f>
        <v>34720137</v>
      </c>
      <c r="S10" s="25">
        <f>+S8-S9</f>
        <v>280964353</v>
      </c>
      <c r="T10" s="25">
        <f>+T8-T9</f>
        <v>-65159548</v>
      </c>
      <c r="U10" s="9">
        <f>+U8-U9</f>
        <v>41558063</v>
      </c>
    </row>
    <row r="11" spans="1:21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7"/>
    </row>
    <row r="12" spans="1:21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7"/>
    </row>
    <row r="13" spans="1:21" ht="13.5" x14ac:dyDescent="0.25">
      <c r="A13" s="14" t="s">
        <v>9</v>
      </c>
      <c r="B13" s="22">
        <v>958602616</v>
      </c>
      <c r="C13" s="22">
        <v>1150092608</v>
      </c>
      <c r="D13" s="22">
        <v>763060724</v>
      </c>
      <c r="E13" s="22">
        <v>485290295</v>
      </c>
      <c r="F13" s="22">
        <v>1119098465</v>
      </c>
      <c r="G13" s="22">
        <v>401973096</v>
      </c>
      <c r="H13" s="22">
        <v>2853741870</v>
      </c>
      <c r="I13" s="22">
        <v>347764870</v>
      </c>
      <c r="J13" s="22">
        <v>688446438</v>
      </c>
      <c r="K13" s="22">
        <v>3986686900</v>
      </c>
      <c r="L13" s="22">
        <v>2605195537</v>
      </c>
      <c r="M13" s="22">
        <v>417071760</v>
      </c>
      <c r="N13" s="22">
        <v>910163448</v>
      </c>
      <c r="O13" s="22">
        <v>754116901</v>
      </c>
      <c r="P13" s="22">
        <v>545062050</v>
      </c>
      <c r="Q13" s="22">
        <v>733515839</v>
      </c>
      <c r="R13" s="22">
        <v>1494494321</v>
      </c>
      <c r="S13" s="22">
        <v>2313690362</v>
      </c>
      <c r="T13" s="22">
        <v>4091438663</v>
      </c>
      <c r="U13" s="10">
        <v>312762942</v>
      </c>
    </row>
    <row r="14" spans="1:21" ht="13.5" x14ac:dyDescent="0.25">
      <c r="A14" s="14" t="s">
        <v>10</v>
      </c>
      <c r="B14" s="22">
        <v>1183523084</v>
      </c>
      <c r="C14" s="22">
        <v>1079759047</v>
      </c>
      <c r="D14" s="22">
        <v>745661416</v>
      </c>
      <c r="E14" s="22">
        <v>490344747</v>
      </c>
      <c r="F14" s="22">
        <v>1000041738</v>
      </c>
      <c r="G14" s="22">
        <v>356548804</v>
      </c>
      <c r="H14" s="22">
        <v>2880465950</v>
      </c>
      <c r="I14" s="22">
        <v>351693900</v>
      </c>
      <c r="J14" s="22">
        <v>688246430</v>
      </c>
      <c r="K14" s="22">
        <v>3999185968</v>
      </c>
      <c r="L14" s="22">
        <v>2608624623</v>
      </c>
      <c r="M14" s="22">
        <v>403794488</v>
      </c>
      <c r="N14" s="22">
        <v>929561325</v>
      </c>
      <c r="O14" s="22">
        <v>889698792</v>
      </c>
      <c r="P14" s="22">
        <v>486271450</v>
      </c>
      <c r="Q14" s="22">
        <v>738150838</v>
      </c>
      <c r="R14" s="22">
        <v>1494494321</v>
      </c>
      <c r="S14" s="22">
        <v>2313690362</v>
      </c>
      <c r="T14" s="22">
        <v>4153726275</v>
      </c>
      <c r="U14" s="10">
        <v>327844646</v>
      </c>
    </row>
    <row r="15" spans="1:21" ht="13.5" x14ac:dyDescent="0.25">
      <c r="A15" s="14" t="s">
        <v>11</v>
      </c>
      <c r="B15" s="22">
        <v>-126385776</v>
      </c>
      <c r="C15" s="22">
        <v>643963246</v>
      </c>
      <c r="D15" s="22">
        <v>530665658</v>
      </c>
      <c r="E15" s="22">
        <v>250217613</v>
      </c>
      <c r="F15" s="22">
        <v>631377841</v>
      </c>
      <c r="G15" s="22">
        <v>227958043</v>
      </c>
      <c r="H15" s="22">
        <v>1319249249</v>
      </c>
      <c r="I15" s="22">
        <v>252308324</v>
      </c>
      <c r="J15" s="22">
        <v>283645575</v>
      </c>
      <c r="K15" s="22">
        <v>2307778473</v>
      </c>
      <c r="L15" s="22">
        <v>1504134584</v>
      </c>
      <c r="M15" s="22">
        <v>246868696</v>
      </c>
      <c r="N15" s="22">
        <v>780784374</v>
      </c>
      <c r="O15" s="22">
        <v>516484921</v>
      </c>
      <c r="P15" s="22">
        <v>294777821</v>
      </c>
      <c r="Q15" s="22">
        <v>463917602</v>
      </c>
      <c r="R15" s="22">
        <v>896118357</v>
      </c>
      <c r="S15" s="22">
        <v>887402778</v>
      </c>
      <c r="T15" s="22">
        <v>2442972856</v>
      </c>
      <c r="U15" s="10">
        <v>223868224</v>
      </c>
    </row>
    <row r="16" spans="1:21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7"/>
    </row>
    <row r="17" spans="1:21" ht="13.5" x14ac:dyDescent="0.25">
      <c r="A17" s="14" t="s">
        <v>12</v>
      </c>
      <c r="B17" s="25">
        <f>+B14-B13</f>
        <v>224920468</v>
      </c>
      <c r="C17" s="25">
        <f>+C14-C13</f>
        <v>-70333561</v>
      </c>
      <c r="D17" s="25">
        <f>+D14-D13</f>
        <v>-17399308</v>
      </c>
      <c r="E17" s="25">
        <f>+E14-E13</f>
        <v>5054452</v>
      </c>
      <c r="F17" s="25">
        <f>+F14-F13</f>
        <v>-119056727</v>
      </c>
      <c r="G17" s="25">
        <f>+G14-G13</f>
        <v>-45424292</v>
      </c>
      <c r="H17" s="25">
        <f>+H14-H13</f>
        <v>26724080</v>
      </c>
      <c r="I17" s="25">
        <f>+I14-I13</f>
        <v>3929030</v>
      </c>
      <c r="J17" s="25">
        <f>+J14-J13</f>
        <v>-200008</v>
      </c>
      <c r="K17" s="25">
        <f>+K14-K13</f>
        <v>12499068</v>
      </c>
      <c r="L17" s="25">
        <f>+L14-L13</f>
        <v>3429086</v>
      </c>
      <c r="M17" s="25">
        <f>+M14-M13</f>
        <v>-13277272</v>
      </c>
      <c r="N17" s="25">
        <f>+N14-N13</f>
        <v>19397877</v>
      </c>
      <c r="O17" s="25">
        <f>+O14-O13</f>
        <v>135581891</v>
      </c>
      <c r="P17" s="25">
        <f>+P14-P13</f>
        <v>-58790600</v>
      </c>
      <c r="Q17" s="25">
        <f>+Q14-Q13</f>
        <v>4634999</v>
      </c>
      <c r="R17" s="25">
        <f>+R14-R13</f>
        <v>0</v>
      </c>
      <c r="S17" s="25">
        <f>+S14-S13</f>
        <v>0</v>
      </c>
      <c r="T17" s="25">
        <f>+T14-T13</f>
        <v>62287612</v>
      </c>
      <c r="U17" s="9">
        <f>+U14-U13</f>
        <v>15081704</v>
      </c>
    </row>
    <row r="18" spans="1:21" ht="13.5" x14ac:dyDescent="0.25">
      <c r="A18" s="14" t="s">
        <v>13</v>
      </c>
      <c r="B18" s="25">
        <f>+B15-B13</f>
        <v>-1084988392</v>
      </c>
      <c r="C18" s="25">
        <f>+C15-C13</f>
        <v>-506129362</v>
      </c>
      <c r="D18" s="25">
        <f>+D15-D13</f>
        <v>-232395066</v>
      </c>
      <c r="E18" s="25">
        <f>+E15-E13</f>
        <v>-235072682</v>
      </c>
      <c r="F18" s="25">
        <f>+F15-F13</f>
        <v>-487720624</v>
      </c>
      <c r="G18" s="25">
        <f>+G15-G13</f>
        <v>-174015053</v>
      </c>
      <c r="H18" s="25">
        <f>+H15-H13</f>
        <v>-1534492621</v>
      </c>
      <c r="I18" s="25">
        <f>+I15-I13</f>
        <v>-95456546</v>
      </c>
      <c r="J18" s="25">
        <f>+J15-J13</f>
        <v>-404800863</v>
      </c>
      <c r="K18" s="25">
        <f>+K15-K13</f>
        <v>-1678908427</v>
      </c>
      <c r="L18" s="25">
        <f>+L15-L13</f>
        <v>-1101060953</v>
      </c>
      <c r="M18" s="25">
        <f>+M15-M13</f>
        <v>-170203064</v>
      </c>
      <c r="N18" s="25">
        <f>+N15-N13</f>
        <v>-129379074</v>
      </c>
      <c r="O18" s="25">
        <f>+O15-O13</f>
        <v>-237631980</v>
      </c>
      <c r="P18" s="25">
        <f>+P15-P13</f>
        <v>-250284229</v>
      </c>
      <c r="Q18" s="25">
        <f>+Q15-Q13</f>
        <v>-269598237</v>
      </c>
      <c r="R18" s="25">
        <f>+R15-R13</f>
        <v>-598375964</v>
      </c>
      <c r="S18" s="25">
        <f>+S15-S13</f>
        <v>-1426287584</v>
      </c>
      <c r="T18" s="25">
        <f>+T15-T13</f>
        <v>-1648465807</v>
      </c>
      <c r="U18" s="9">
        <f>+U15-U13</f>
        <v>-88894718</v>
      </c>
    </row>
    <row r="19" spans="1:21" ht="13.5" x14ac:dyDescent="0.25">
      <c r="A19" s="14" t="s">
        <v>14</v>
      </c>
      <c r="B19" s="25">
        <f>+B15-B14</f>
        <v>-1309908860</v>
      </c>
      <c r="C19" s="25">
        <f>+C15-C14</f>
        <v>-435795801</v>
      </c>
      <c r="D19" s="25">
        <f>+D15-D14</f>
        <v>-214995758</v>
      </c>
      <c r="E19" s="25">
        <f>+E15-E14</f>
        <v>-240127134</v>
      </c>
      <c r="F19" s="25">
        <f>+F15-F14</f>
        <v>-368663897</v>
      </c>
      <c r="G19" s="25">
        <f>+G15-G14</f>
        <v>-128590761</v>
      </c>
      <c r="H19" s="25">
        <f>+H15-H14</f>
        <v>-1561216701</v>
      </c>
      <c r="I19" s="25">
        <f>+I15-I14</f>
        <v>-99385576</v>
      </c>
      <c r="J19" s="25">
        <f>+J15-J14</f>
        <v>-404600855</v>
      </c>
      <c r="K19" s="25">
        <f>+K15-K14</f>
        <v>-1691407495</v>
      </c>
      <c r="L19" s="25">
        <f>+L15-L14</f>
        <v>-1104490039</v>
      </c>
      <c r="M19" s="25">
        <f>+M15-M14</f>
        <v>-156925792</v>
      </c>
      <c r="N19" s="25">
        <f>+N15-N14</f>
        <v>-148776951</v>
      </c>
      <c r="O19" s="25">
        <f>+O15-O14</f>
        <v>-373213871</v>
      </c>
      <c r="P19" s="25">
        <f>+P15-P14</f>
        <v>-191493629</v>
      </c>
      <c r="Q19" s="25">
        <f>+Q15-Q14</f>
        <v>-274233236</v>
      </c>
      <c r="R19" s="25">
        <f>+R15-R14</f>
        <v>-598375964</v>
      </c>
      <c r="S19" s="25">
        <f>+S15-S14</f>
        <v>-1426287584</v>
      </c>
      <c r="T19" s="25">
        <f>+T15-T14</f>
        <v>-1710753419</v>
      </c>
      <c r="U19" s="9">
        <f>+U15-U14</f>
        <v>-103976422</v>
      </c>
    </row>
    <row r="20" spans="1:21" ht="13.5" x14ac:dyDescent="0.25">
      <c r="A20" s="14" t="s">
        <v>15</v>
      </c>
      <c r="B20" s="24">
        <f>IF(B13=0,0,B15*100/B13)</f>
        <v>-13.184376287994608</v>
      </c>
      <c r="C20" s="24">
        <f>IF(C13=0,0,C15*100/C13)</f>
        <v>55.992295013515992</v>
      </c>
      <c r="D20" s="24">
        <f>IF(D13=0,0,D15*100/D13)</f>
        <v>69.54435489985984</v>
      </c>
      <c r="E20" s="24">
        <f>IF(E13=0,0,E15*100/E13)</f>
        <v>51.560399121519623</v>
      </c>
      <c r="F20" s="24">
        <f>IF(F13=0,0,F15*100/F13)</f>
        <v>56.418435083815439</v>
      </c>
      <c r="G20" s="24">
        <f>IF(G13=0,0,G15*100/G13)</f>
        <v>56.709776168701602</v>
      </c>
      <c r="H20" s="24">
        <f>IF(H13=0,0,H15*100/H13)</f>
        <v>46.228751901796919</v>
      </c>
      <c r="I20" s="24">
        <f>IF(I13=0,0,I15*100/I13)</f>
        <v>72.551412107841713</v>
      </c>
      <c r="J20" s="24">
        <f>IF(J13=0,0,J15*100/J13)</f>
        <v>41.200819605373567</v>
      </c>
      <c r="K20" s="24">
        <f>IF(K13=0,0,K15*100/K13)</f>
        <v>57.887126099619209</v>
      </c>
      <c r="L20" s="24">
        <f>IF(L13=0,0,L15*100/L13)</f>
        <v>57.735957345147256</v>
      </c>
      <c r="M20" s="24">
        <f>IF(M13=0,0,M15*100/M13)</f>
        <v>59.190940187367275</v>
      </c>
      <c r="N20" s="24">
        <f>IF(N13=0,0,N15*100/N13)</f>
        <v>85.785072529082711</v>
      </c>
      <c r="O20" s="24">
        <f>IF(O13=0,0,O15*100/O13)</f>
        <v>68.488707827011027</v>
      </c>
      <c r="P20" s="24">
        <f>IF(P13=0,0,P15*100/P13)</f>
        <v>54.081516223703339</v>
      </c>
      <c r="Q20" s="24">
        <f>IF(Q13=0,0,Q15*100/Q13)</f>
        <v>63.245751125491374</v>
      </c>
      <c r="R20" s="24">
        <f>IF(R13=0,0,R15*100/R13)</f>
        <v>59.961308946318837</v>
      </c>
      <c r="S20" s="24">
        <f>IF(S13=0,0,S15*100/S13)</f>
        <v>38.354431196787772</v>
      </c>
      <c r="T20" s="24">
        <f>IF(T13=0,0,T15*100/T13)</f>
        <v>59.709384820857082</v>
      </c>
      <c r="U20" s="11">
        <f>IF(U13=0,0,U15*100/U13)</f>
        <v>71.577605252223265</v>
      </c>
    </row>
    <row r="21" spans="1:21" ht="13.5" x14ac:dyDescent="0.25">
      <c r="A21" s="14" t="s">
        <v>16</v>
      </c>
      <c r="B21" s="24">
        <f>IF(B14=0,0,B15*100/B14)</f>
        <v>-10.678775742408755</v>
      </c>
      <c r="C21" s="24">
        <f>IF(C14=0,0,C15*100/C14)</f>
        <v>59.63953233725487</v>
      </c>
      <c r="D21" s="24">
        <f>IF(D14=0,0,D15*100/D14)</f>
        <v>71.16710702917743</v>
      </c>
      <c r="E21" s="24">
        <f>IF(E14=0,0,E15*100/E14)</f>
        <v>51.028916804119447</v>
      </c>
      <c r="F21" s="24">
        <f>IF(F14=0,0,F15*100/F14)</f>
        <v>63.135148965152496</v>
      </c>
      <c r="G21" s="24">
        <f>IF(G14=0,0,G15*100/G14)</f>
        <v>63.934597576156783</v>
      </c>
      <c r="H21" s="24">
        <f>IF(H14=0,0,H15*100/H14)</f>
        <v>45.799855714315946</v>
      </c>
      <c r="I21" s="24">
        <f>IF(I14=0,0,I15*100/I14)</f>
        <v>71.740887174898404</v>
      </c>
      <c r="J21" s="24">
        <f>IF(J14=0,0,J15*100/J14)</f>
        <v>41.212792778307616</v>
      </c>
      <c r="K21" s="24">
        <f>IF(K14=0,0,K15*100/K14)</f>
        <v>57.706205499468787</v>
      </c>
      <c r="L21" s="24">
        <f>IF(L14=0,0,L15*100/L14)</f>
        <v>57.660062346195218</v>
      </c>
      <c r="M21" s="24">
        <f>IF(M14=0,0,M15*100/M14)</f>
        <v>61.13721294779041</v>
      </c>
      <c r="N21" s="24">
        <f>IF(N14=0,0,N15*100/N14)</f>
        <v>83.99492889831663</v>
      </c>
      <c r="O21" s="24">
        <f>IF(O14=0,0,O15*100/O14)</f>
        <v>58.051660364623714</v>
      </c>
      <c r="P21" s="24">
        <f>IF(P14=0,0,P15*100/P14)</f>
        <v>60.620013986015422</v>
      </c>
      <c r="Q21" s="24">
        <f>IF(Q14=0,0,Q15*100/Q14)</f>
        <v>62.848618211553124</v>
      </c>
      <c r="R21" s="24">
        <f>IF(R14=0,0,R15*100/R14)</f>
        <v>59.961308946318837</v>
      </c>
      <c r="S21" s="24">
        <f>IF(S14=0,0,S15*100/S14)</f>
        <v>38.354431196787772</v>
      </c>
      <c r="T21" s="24">
        <f>IF(T14=0,0,T15*100/T14)</f>
        <v>58.814006852196826</v>
      </c>
      <c r="U21" s="11">
        <f>IF(U14=0,0,U15*100/U14)</f>
        <v>68.284849769973064</v>
      </c>
    </row>
    <row r="22" spans="1:21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7"/>
    </row>
    <row r="23" spans="1:21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7"/>
    </row>
    <row r="24" spans="1:21" ht="13.5" x14ac:dyDescent="0.25">
      <c r="A24" s="14" t="s">
        <v>9</v>
      </c>
      <c r="B24" s="22">
        <v>953600547</v>
      </c>
      <c r="C24" s="22">
        <v>1387434728</v>
      </c>
      <c r="D24" s="22">
        <v>939645271</v>
      </c>
      <c r="E24" s="22">
        <v>521217176</v>
      </c>
      <c r="F24" s="22">
        <v>1158068808</v>
      </c>
      <c r="G24" s="22">
        <v>413782332</v>
      </c>
      <c r="H24" s="22">
        <v>2757009108</v>
      </c>
      <c r="I24" s="22">
        <v>384491562</v>
      </c>
      <c r="J24" s="22">
        <v>744204672</v>
      </c>
      <c r="K24" s="22">
        <v>4271983108</v>
      </c>
      <c r="L24" s="22">
        <v>2776218861</v>
      </c>
      <c r="M24" s="22">
        <v>499433784</v>
      </c>
      <c r="N24" s="22">
        <v>1108670700</v>
      </c>
      <c r="O24" s="22">
        <v>748303581</v>
      </c>
      <c r="P24" s="22">
        <v>630314940</v>
      </c>
      <c r="Q24" s="22">
        <v>832958569</v>
      </c>
      <c r="R24" s="22">
        <v>1632679503</v>
      </c>
      <c r="S24" s="22">
        <v>2028059035</v>
      </c>
      <c r="T24" s="22">
        <v>3971083269</v>
      </c>
      <c r="U24" s="10">
        <v>299390444</v>
      </c>
    </row>
    <row r="25" spans="1:21" ht="13.5" x14ac:dyDescent="0.25">
      <c r="A25" s="14" t="s">
        <v>10</v>
      </c>
      <c r="B25" s="22">
        <v>1342684067</v>
      </c>
      <c r="C25" s="22">
        <v>1189651592</v>
      </c>
      <c r="D25" s="22">
        <v>910174829</v>
      </c>
      <c r="E25" s="22">
        <v>525271628</v>
      </c>
      <c r="F25" s="22">
        <v>1325449218</v>
      </c>
      <c r="G25" s="22">
        <v>359171348</v>
      </c>
      <c r="H25" s="22">
        <v>2806148252</v>
      </c>
      <c r="I25" s="22">
        <v>383896012</v>
      </c>
      <c r="J25" s="22">
        <v>747770596</v>
      </c>
      <c r="K25" s="22">
        <v>4325321769</v>
      </c>
      <c r="L25" s="22">
        <v>2782613085</v>
      </c>
      <c r="M25" s="22">
        <v>500778042</v>
      </c>
      <c r="N25" s="22">
        <v>1139931600</v>
      </c>
      <c r="O25" s="22">
        <v>828098931</v>
      </c>
      <c r="P25" s="22">
        <v>594356291</v>
      </c>
      <c r="Q25" s="22">
        <v>837593569</v>
      </c>
      <c r="R25" s="22">
        <v>1632679503</v>
      </c>
      <c r="S25" s="22">
        <v>2028059035</v>
      </c>
      <c r="T25" s="22">
        <v>4455052217</v>
      </c>
      <c r="U25" s="10">
        <v>321610748</v>
      </c>
    </row>
    <row r="26" spans="1:21" ht="13.5" x14ac:dyDescent="0.25">
      <c r="A26" s="14" t="s">
        <v>11</v>
      </c>
      <c r="B26" s="22">
        <v>567970460</v>
      </c>
      <c r="C26" s="22">
        <v>597350317</v>
      </c>
      <c r="D26" s="22">
        <v>512251703</v>
      </c>
      <c r="E26" s="22">
        <v>178401946</v>
      </c>
      <c r="F26" s="22">
        <v>738185690</v>
      </c>
      <c r="G26" s="22">
        <v>166316168</v>
      </c>
      <c r="H26" s="22">
        <v>1304735314</v>
      </c>
      <c r="I26" s="22">
        <v>231287133</v>
      </c>
      <c r="J26" s="22">
        <v>302890459</v>
      </c>
      <c r="K26" s="22">
        <v>2256414200</v>
      </c>
      <c r="L26" s="22">
        <v>1394699307</v>
      </c>
      <c r="M26" s="22">
        <v>214157866</v>
      </c>
      <c r="N26" s="22">
        <v>476337753</v>
      </c>
      <c r="O26" s="22">
        <v>395363690</v>
      </c>
      <c r="P26" s="22">
        <v>270755033</v>
      </c>
      <c r="Q26" s="22">
        <v>355297270</v>
      </c>
      <c r="R26" s="22">
        <v>861398220</v>
      </c>
      <c r="S26" s="22">
        <v>606438425</v>
      </c>
      <c r="T26" s="22">
        <v>2508132404</v>
      </c>
      <c r="U26" s="10">
        <v>182310161</v>
      </c>
    </row>
    <row r="27" spans="1:21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7"/>
    </row>
    <row r="28" spans="1:21" ht="13.5" x14ac:dyDescent="0.25">
      <c r="A28" s="14" t="s">
        <v>18</v>
      </c>
      <c r="B28" s="25">
        <f>+B25-B24</f>
        <v>389083520</v>
      </c>
      <c r="C28" s="25">
        <f>+C25-C24</f>
        <v>-197783136</v>
      </c>
      <c r="D28" s="25">
        <f>+D25-D24</f>
        <v>-29470442</v>
      </c>
      <c r="E28" s="25">
        <f>+E25-E24</f>
        <v>4054452</v>
      </c>
      <c r="F28" s="25">
        <f>+F25-F24</f>
        <v>167380410</v>
      </c>
      <c r="G28" s="25">
        <f>+G25-G24</f>
        <v>-54610984</v>
      </c>
      <c r="H28" s="25">
        <f>+H25-H24</f>
        <v>49139144</v>
      </c>
      <c r="I28" s="25">
        <f>+I25-I24</f>
        <v>-595550</v>
      </c>
      <c r="J28" s="25">
        <f>+J25-J24</f>
        <v>3565924</v>
      </c>
      <c r="K28" s="25">
        <f>+K25-K24</f>
        <v>53338661</v>
      </c>
      <c r="L28" s="25">
        <f>+L25-L24</f>
        <v>6394224</v>
      </c>
      <c r="M28" s="25">
        <f>+M25-M24</f>
        <v>1344258</v>
      </c>
      <c r="N28" s="25">
        <f>+N25-N24</f>
        <v>31260900</v>
      </c>
      <c r="O28" s="25">
        <f>+O25-O24</f>
        <v>79795350</v>
      </c>
      <c r="P28" s="25">
        <f>+P25-P24</f>
        <v>-35958649</v>
      </c>
      <c r="Q28" s="25">
        <f>+Q25-Q24</f>
        <v>4635000</v>
      </c>
      <c r="R28" s="25">
        <f>+R25-R24</f>
        <v>0</v>
      </c>
      <c r="S28" s="25">
        <f>+S25-S24</f>
        <v>0</v>
      </c>
      <c r="T28" s="25">
        <f>+T25-T24</f>
        <v>483968948</v>
      </c>
      <c r="U28" s="9">
        <f>+U25-U24</f>
        <v>22220304</v>
      </c>
    </row>
    <row r="29" spans="1:21" ht="13.5" x14ac:dyDescent="0.25">
      <c r="A29" s="14" t="s">
        <v>19</v>
      </c>
      <c r="B29" s="25">
        <f>+B26-B24</f>
        <v>-385630087</v>
      </c>
      <c r="C29" s="25">
        <f>+C26-C24</f>
        <v>-790084411</v>
      </c>
      <c r="D29" s="25">
        <f>+D26-D24</f>
        <v>-427393568</v>
      </c>
      <c r="E29" s="25">
        <f>+E26-E24</f>
        <v>-342815230</v>
      </c>
      <c r="F29" s="25">
        <f>+F26-F24</f>
        <v>-419883118</v>
      </c>
      <c r="G29" s="25">
        <f>+G26-G24</f>
        <v>-247466164</v>
      </c>
      <c r="H29" s="25">
        <f>+H26-H24</f>
        <v>-1452273794</v>
      </c>
      <c r="I29" s="25">
        <f>+I26-I24</f>
        <v>-153204429</v>
      </c>
      <c r="J29" s="25">
        <f>+J26-J24</f>
        <v>-441314213</v>
      </c>
      <c r="K29" s="25">
        <f>+K26-K24</f>
        <v>-2015568908</v>
      </c>
      <c r="L29" s="25">
        <f>+L26-L24</f>
        <v>-1381519554</v>
      </c>
      <c r="M29" s="25">
        <f>+M26-M24</f>
        <v>-285275918</v>
      </c>
      <c r="N29" s="25">
        <f>+N26-N24</f>
        <v>-632332947</v>
      </c>
      <c r="O29" s="25">
        <f>+O26-O24</f>
        <v>-352939891</v>
      </c>
      <c r="P29" s="25">
        <f>+P26-P24</f>
        <v>-359559907</v>
      </c>
      <c r="Q29" s="25">
        <f>+Q26-Q24</f>
        <v>-477661299</v>
      </c>
      <c r="R29" s="25">
        <f>+R26-R24</f>
        <v>-771281283</v>
      </c>
      <c r="S29" s="25">
        <f>+S26-S24</f>
        <v>-1421620610</v>
      </c>
      <c r="T29" s="25">
        <f>+T26-T24</f>
        <v>-1462950865</v>
      </c>
      <c r="U29" s="9">
        <f>+U26-U24</f>
        <v>-117080283</v>
      </c>
    </row>
    <row r="30" spans="1:21" ht="13.5" x14ac:dyDescent="0.25">
      <c r="A30" s="14" t="s">
        <v>20</v>
      </c>
      <c r="B30" s="25">
        <f>+B26-B25</f>
        <v>-774713607</v>
      </c>
      <c r="C30" s="25">
        <f>+C26-C25</f>
        <v>-592301275</v>
      </c>
      <c r="D30" s="25">
        <f>+D26-D25</f>
        <v>-397923126</v>
      </c>
      <c r="E30" s="25">
        <f>+E26-E25</f>
        <v>-346869682</v>
      </c>
      <c r="F30" s="25">
        <f>+F26-F25</f>
        <v>-587263528</v>
      </c>
      <c r="G30" s="25">
        <f>+G26-G25</f>
        <v>-192855180</v>
      </c>
      <c r="H30" s="25">
        <f>+H26-H25</f>
        <v>-1501412938</v>
      </c>
      <c r="I30" s="25">
        <f>+I26-I25</f>
        <v>-152608879</v>
      </c>
      <c r="J30" s="25">
        <f>+J26-J25</f>
        <v>-444880137</v>
      </c>
      <c r="K30" s="25">
        <f>+K26-K25</f>
        <v>-2068907569</v>
      </c>
      <c r="L30" s="25">
        <f>+L26-L25</f>
        <v>-1387913778</v>
      </c>
      <c r="M30" s="25">
        <f>+M26-M25</f>
        <v>-286620176</v>
      </c>
      <c r="N30" s="25">
        <f>+N26-N25</f>
        <v>-663593847</v>
      </c>
      <c r="O30" s="25">
        <f>+O26-O25</f>
        <v>-432735241</v>
      </c>
      <c r="P30" s="25">
        <f>+P26-P25</f>
        <v>-323601258</v>
      </c>
      <c r="Q30" s="25">
        <f>+Q26-Q25</f>
        <v>-482296299</v>
      </c>
      <c r="R30" s="25">
        <f>+R26-R25</f>
        <v>-771281283</v>
      </c>
      <c r="S30" s="25">
        <f>+S26-S25</f>
        <v>-1421620610</v>
      </c>
      <c r="T30" s="25">
        <f>+T26-T25</f>
        <v>-1946919813</v>
      </c>
      <c r="U30" s="9">
        <f>+U26-U25</f>
        <v>-139300587</v>
      </c>
    </row>
    <row r="31" spans="1:21" ht="13.5" x14ac:dyDescent="0.25">
      <c r="A31" s="14" t="s">
        <v>21</v>
      </c>
      <c r="B31" s="24">
        <f>IF(B24=0,0,B26*100/B24)</f>
        <v>59.560626489447685</v>
      </c>
      <c r="C31" s="24">
        <f>IF(C24=0,0,C26*100/C24)</f>
        <v>43.054300497515008</v>
      </c>
      <c r="D31" s="24">
        <f>IF(D24=0,0,D26*100/D24)</f>
        <v>54.515434580418379</v>
      </c>
      <c r="E31" s="24">
        <f>IF(E24=0,0,E26*100/E24)</f>
        <v>34.227948389789823</v>
      </c>
      <c r="F31" s="24">
        <f>IF(F24=0,0,F26*100/F24)</f>
        <v>63.742817775642912</v>
      </c>
      <c r="G31" s="24">
        <f>IF(G24=0,0,G26*100/G24)</f>
        <v>40.194120226476947</v>
      </c>
      <c r="H31" s="24">
        <f>IF(H24=0,0,H26*100/H24)</f>
        <v>47.324301911591654</v>
      </c>
      <c r="I31" s="24">
        <f>IF(I24=0,0,I26*100/I24)</f>
        <v>60.154020493172744</v>
      </c>
      <c r="J31" s="24">
        <f>IF(J24=0,0,J26*100/J24)</f>
        <v>40.699886791358388</v>
      </c>
      <c r="K31" s="24">
        <f>IF(K24=0,0,K26*100/K24)</f>
        <v>52.818893309163336</v>
      </c>
      <c r="L31" s="24">
        <f>IF(L24=0,0,L26*100/L24)</f>
        <v>50.237368767735639</v>
      </c>
      <c r="M31" s="24">
        <f>IF(M24=0,0,M26*100/M24)</f>
        <v>42.88013203367916</v>
      </c>
      <c r="N31" s="24">
        <f>IF(N24=0,0,N26*100/N24)</f>
        <v>42.964764289342185</v>
      </c>
      <c r="O31" s="24">
        <f>IF(O24=0,0,O26*100/O24)</f>
        <v>52.83466497269108</v>
      </c>
      <c r="P31" s="24">
        <f>IF(P24=0,0,P26*100/P24)</f>
        <v>42.955515698231743</v>
      </c>
      <c r="Q31" s="24">
        <f>IF(Q24=0,0,Q26*100/Q24)</f>
        <v>42.654855021966888</v>
      </c>
      <c r="R31" s="24">
        <f>IF(R24=0,0,R26*100/R24)</f>
        <v>52.759786499261267</v>
      </c>
      <c r="S31" s="24">
        <f>IF(S24=0,0,S26*100/S24)</f>
        <v>29.902404936649194</v>
      </c>
      <c r="T31" s="24">
        <f>IF(T24=0,0,T26*100/T24)</f>
        <v>63.159904592773728</v>
      </c>
      <c r="U31" s="11">
        <f>IF(U24=0,0,U26*100/U24)</f>
        <v>60.893780898364277</v>
      </c>
    </row>
    <row r="32" spans="1:21" ht="13.5" x14ac:dyDescent="0.25">
      <c r="A32" s="14" t="s">
        <v>22</v>
      </c>
      <c r="B32" s="24">
        <f>IF(B25=0,0,B26*100/B25)</f>
        <v>42.3011245876354</v>
      </c>
      <c r="C32" s="24">
        <f>IF(C25=0,0,C26*100/C25)</f>
        <v>50.212206751705835</v>
      </c>
      <c r="D32" s="24">
        <f>IF(D25=0,0,D26*100/D25)</f>
        <v>56.280583320767704</v>
      </c>
      <c r="E32" s="24">
        <f>IF(E25=0,0,E26*100/E25)</f>
        <v>33.963750655879707</v>
      </c>
      <c r="F32" s="24">
        <f>IF(F25=0,0,F26*100/F25)</f>
        <v>55.693245729464074</v>
      </c>
      <c r="G32" s="24">
        <f>IF(G25=0,0,G26*100/G25)</f>
        <v>46.305522120879196</v>
      </c>
      <c r="H32" s="24">
        <f>IF(H25=0,0,H26*100/H25)</f>
        <v>46.495594559912796</v>
      </c>
      <c r="I32" s="24">
        <f>IF(I25=0,0,I26*100/I25)</f>
        <v>60.247339323754161</v>
      </c>
      <c r="J32" s="24">
        <f>IF(J25=0,0,J26*100/J25)</f>
        <v>40.505799588835394</v>
      </c>
      <c r="K32" s="24">
        <f>IF(K25=0,0,K26*100/K25)</f>
        <v>52.167545456893848</v>
      </c>
      <c r="L32" s="24">
        <f>IF(L25=0,0,L26*100/L25)</f>
        <v>50.121927281887992</v>
      </c>
      <c r="M32" s="24">
        <f>IF(M25=0,0,M26*100/M25)</f>
        <v>42.765027225375029</v>
      </c>
      <c r="N32" s="24">
        <f>IF(N25=0,0,N26*100/N25)</f>
        <v>41.786520612289372</v>
      </c>
      <c r="O32" s="24">
        <f>IF(O25=0,0,O26*100/O25)</f>
        <v>47.743533435378872</v>
      </c>
      <c r="P32" s="24">
        <f>IF(P25=0,0,P26*100/P25)</f>
        <v>45.554331147813159</v>
      </c>
      <c r="Q32" s="24">
        <f>IF(Q25=0,0,Q26*100/Q25)</f>
        <v>42.41881541953434</v>
      </c>
      <c r="R32" s="24">
        <f>IF(R25=0,0,R26*100/R25)</f>
        <v>52.759786499261267</v>
      </c>
      <c r="S32" s="24">
        <f>IF(S25=0,0,S26*100/S25)</f>
        <v>29.902404936649194</v>
      </c>
      <c r="T32" s="24">
        <f>IF(T25=0,0,T26*100/T25)</f>
        <v>56.298608452427032</v>
      </c>
      <c r="U32" s="11">
        <f>IF(U25=0,0,U26*100/U25)</f>
        <v>56.686588409663472</v>
      </c>
    </row>
    <row r="33" spans="1:21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7"/>
    </row>
    <row r="34" spans="1:21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7"/>
    </row>
    <row r="35" spans="1:21" ht="13.5" x14ac:dyDescent="0.25">
      <c r="A35" s="14" t="s">
        <v>24</v>
      </c>
      <c r="B35" s="22">
        <v>606951522</v>
      </c>
      <c r="C35" s="22">
        <v>1143510505</v>
      </c>
      <c r="D35" s="22">
        <v>753671567</v>
      </c>
      <c r="E35" s="22">
        <v>409866076</v>
      </c>
      <c r="F35" s="22">
        <v>1097777158</v>
      </c>
      <c r="G35" s="22">
        <v>315450036</v>
      </c>
      <c r="H35" s="22">
        <v>2492628783</v>
      </c>
      <c r="I35" s="22">
        <v>379391562</v>
      </c>
      <c r="J35" s="22">
        <v>707325660</v>
      </c>
      <c r="K35" s="22">
        <v>4088203051</v>
      </c>
      <c r="L35" s="22">
        <v>2164828253</v>
      </c>
      <c r="M35" s="22">
        <v>399276624</v>
      </c>
      <c r="N35" s="22">
        <v>923157600</v>
      </c>
      <c r="O35" s="22">
        <v>618946680</v>
      </c>
      <c r="P35" s="22">
        <v>594904940</v>
      </c>
      <c r="Q35" s="22">
        <v>748385669</v>
      </c>
      <c r="R35" s="22">
        <v>1174143350</v>
      </c>
      <c r="S35" s="22">
        <v>1285738719</v>
      </c>
      <c r="T35" s="22">
        <v>3353878269</v>
      </c>
      <c r="U35" s="10">
        <v>278787444</v>
      </c>
    </row>
    <row r="36" spans="1:21" ht="13.5" x14ac:dyDescent="0.25">
      <c r="A36" s="14" t="s">
        <v>25</v>
      </c>
      <c r="B36" s="22">
        <v>742247914</v>
      </c>
      <c r="C36" s="22">
        <v>952265333</v>
      </c>
      <c r="D36" s="22">
        <v>742201122</v>
      </c>
      <c r="E36" s="22">
        <v>408866076</v>
      </c>
      <c r="F36" s="22">
        <v>1252787491</v>
      </c>
      <c r="G36" s="22">
        <v>309594148</v>
      </c>
      <c r="H36" s="22">
        <v>2515423529</v>
      </c>
      <c r="I36" s="22">
        <v>378901562</v>
      </c>
      <c r="J36" s="22">
        <v>711091592</v>
      </c>
      <c r="K36" s="22">
        <v>4085957205</v>
      </c>
      <c r="L36" s="22">
        <v>2167793391</v>
      </c>
      <c r="M36" s="22">
        <v>411751554</v>
      </c>
      <c r="N36" s="22">
        <v>945104932</v>
      </c>
      <c r="O36" s="22">
        <v>634451084</v>
      </c>
      <c r="P36" s="22">
        <v>560736891</v>
      </c>
      <c r="Q36" s="22">
        <v>753020670</v>
      </c>
      <c r="R36" s="22">
        <v>1174143350</v>
      </c>
      <c r="S36" s="22">
        <v>1285738719</v>
      </c>
      <c r="T36" s="22">
        <v>3780027252</v>
      </c>
      <c r="U36" s="10">
        <v>283440692</v>
      </c>
    </row>
    <row r="37" spans="1:21" ht="13.5" x14ac:dyDescent="0.25">
      <c r="A37" s="14" t="s">
        <v>26</v>
      </c>
      <c r="B37" s="22">
        <v>378713596</v>
      </c>
      <c r="C37" s="22">
        <v>472793771</v>
      </c>
      <c r="D37" s="22">
        <v>375156192</v>
      </c>
      <c r="E37" s="22">
        <v>168239444</v>
      </c>
      <c r="F37" s="22">
        <v>720871749</v>
      </c>
      <c r="G37" s="22">
        <v>126809472</v>
      </c>
      <c r="H37" s="22">
        <v>1262942151</v>
      </c>
      <c r="I37" s="22">
        <v>229720042</v>
      </c>
      <c r="J37" s="22">
        <v>293019770</v>
      </c>
      <c r="K37" s="22">
        <v>2169146652</v>
      </c>
      <c r="L37" s="22">
        <v>1118108130</v>
      </c>
      <c r="M37" s="22">
        <v>153016057</v>
      </c>
      <c r="N37" s="22">
        <v>351455167</v>
      </c>
      <c r="O37" s="22">
        <v>315894025</v>
      </c>
      <c r="P37" s="22">
        <v>268587147</v>
      </c>
      <c r="Q37" s="22">
        <v>312324242</v>
      </c>
      <c r="R37" s="22">
        <v>648880970</v>
      </c>
      <c r="S37" s="22">
        <v>533391002</v>
      </c>
      <c r="T37" s="22">
        <v>2308877387</v>
      </c>
      <c r="U37" s="10">
        <v>170729924</v>
      </c>
    </row>
    <row r="38" spans="1:21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7"/>
    </row>
    <row r="39" spans="1:21" ht="13.5" x14ac:dyDescent="0.25">
      <c r="A39" s="14" t="s">
        <v>27</v>
      </c>
      <c r="B39" s="25">
        <f>+B36-B35</f>
        <v>135296392</v>
      </c>
      <c r="C39" s="25">
        <f>+C36-C35</f>
        <v>-191245172</v>
      </c>
      <c r="D39" s="25">
        <f>+D36-D35</f>
        <v>-11470445</v>
      </c>
      <c r="E39" s="25">
        <f>+E36-E35</f>
        <v>-1000000</v>
      </c>
      <c r="F39" s="25">
        <f>+F36-F35</f>
        <v>155010333</v>
      </c>
      <c r="G39" s="25">
        <f>+G36-G35</f>
        <v>-5855888</v>
      </c>
      <c r="H39" s="25">
        <f>+H36-H35</f>
        <v>22794746</v>
      </c>
      <c r="I39" s="25">
        <f>+I36-I35</f>
        <v>-490000</v>
      </c>
      <c r="J39" s="25">
        <f>+J36-J35</f>
        <v>3765932</v>
      </c>
      <c r="K39" s="25">
        <f>+K36-K35</f>
        <v>-2245846</v>
      </c>
      <c r="L39" s="25">
        <f>+L36-L35</f>
        <v>2965138</v>
      </c>
      <c r="M39" s="25">
        <f>+M36-M35</f>
        <v>12474930</v>
      </c>
      <c r="N39" s="25">
        <f>+N36-N35</f>
        <v>21947332</v>
      </c>
      <c r="O39" s="25">
        <f>+O36-O35</f>
        <v>15504404</v>
      </c>
      <c r="P39" s="25">
        <f>+P36-P35</f>
        <v>-34168049</v>
      </c>
      <c r="Q39" s="25">
        <f>+Q36-Q35</f>
        <v>4635001</v>
      </c>
      <c r="R39" s="25">
        <f>+R36-R35</f>
        <v>0</v>
      </c>
      <c r="S39" s="25">
        <f>+S36-S35</f>
        <v>0</v>
      </c>
      <c r="T39" s="25">
        <f>+T36-T35</f>
        <v>426148983</v>
      </c>
      <c r="U39" s="9">
        <f>+U36-U35</f>
        <v>4653248</v>
      </c>
    </row>
    <row r="40" spans="1:21" ht="13.5" x14ac:dyDescent="0.25">
      <c r="A40" s="14" t="s">
        <v>19</v>
      </c>
      <c r="B40" s="25">
        <f>+B37-B35</f>
        <v>-228237926</v>
      </c>
      <c r="C40" s="25">
        <f>+C37-C35</f>
        <v>-670716734</v>
      </c>
      <c r="D40" s="25">
        <f>+D37-D35</f>
        <v>-378515375</v>
      </c>
      <c r="E40" s="25">
        <f>+E37-E35</f>
        <v>-241626632</v>
      </c>
      <c r="F40" s="25">
        <f>+F37-F35</f>
        <v>-376905409</v>
      </c>
      <c r="G40" s="25">
        <f>+G37-G35</f>
        <v>-188640564</v>
      </c>
      <c r="H40" s="25">
        <f>+H37-H35</f>
        <v>-1229686632</v>
      </c>
      <c r="I40" s="25">
        <f>+I37-I35</f>
        <v>-149671520</v>
      </c>
      <c r="J40" s="25">
        <f>+J37-J35</f>
        <v>-414305890</v>
      </c>
      <c r="K40" s="25">
        <f>+K37-K35</f>
        <v>-1919056399</v>
      </c>
      <c r="L40" s="25">
        <f>+L37-L35</f>
        <v>-1046720123</v>
      </c>
      <c r="M40" s="25">
        <f>+M37-M35</f>
        <v>-246260567</v>
      </c>
      <c r="N40" s="25">
        <f>+N37-N35</f>
        <v>-571702433</v>
      </c>
      <c r="O40" s="25">
        <f>+O37-O35</f>
        <v>-303052655</v>
      </c>
      <c r="P40" s="25">
        <f>+P37-P35</f>
        <v>-326317793</v>
      </c>
      <c r="Q40" s="25">
        <f>+Q37-Q35</f>
        <v>-436061427</v>
      </c>
      <c r="R40" s="25">
        <f>+R37-R35</f>
        <v>-525262380</v>
      </c>
      <c r="S40" s="25">
        <f>+S37-S35</f>
        <v>-752347717</v>
      </c>
      <c r="T40" s="25">
        <f>+T37-T35</f>
        <v>-1045000882</v>
      </c>
      <c r="U40" s="9">
        <f>+U37-U35</f>
        <v>-108057520</v>
      </c>
    </row>
    <row r="41" spans="1:21" ht="13.5" x14ac:dyDescent="0.25">
      <c r="A41" s="14" t="s">
        <v>20</v>
      </c>
      <c r="B41" s="25">
        <f>+B37-B36</f>
        <v>-363534318</v>
      </c>
      <c r="C41" s="25">
        <f>+C37-C36</f>
        <v>-479471562</v>
      </c>
      <c r="D41" s="25">
        <f>+D37-D36</f>
        <v>-367044930</v>
      </c>
      <c r="E41" s="25">
        <f>+E37-E36</f>
        <v>-240626632</v>
      </c>
      <c r="F41" s="25">
        <f>+F37-F36</f>
        <v>-531915742</v>
      </c>
      <c r="G41" s="25">
        <f>+G37-G36</f>
        <v>-182784676</v>
      </c>
      <c r="H41" s="25">
        <f>+H37-H36</f>
        <v>-1252481378</v>
      </c>
      <c r="I41" s="25">
        <f>+I37-I36</f>
        <v>-149181520</v>
      </c>
      <c r="J41" s="25">
        <f>+J37-J36</f>
        <v>-418071822</v>
      </c>
      <c r="K41" s="25">
        <f>+K37-K36</f>
        <v>-1916810553</v>
      </c>
      <c r="L41" s="25">
        <f>+L37-L36</f>
        <v>-1049685261</v>
      </c>
      <c r="M41" s="25">
        <f>+M37-M36</f>
        <v>-258735497</v>
      </c>
      <c r="N41" s="25">
        <f>+N37-N36</f>
        <v>-593649765</v>
      </c>
      <c r="O41" s="25">
        <f>+O37-O36</f>
        <v>-318557059</v>
      </c>
      <c r="P41" s="25">
        <f>+P37-P36</f>
        <v>-292149744</v>
      </c>
      <c r="Q41" s="25">
        <f>+Q37-Q36</f>
        <v>-440696428</v>
      </c>
      <c r="R41" s="25">
        <f>+R37-R36</f>
        <v>-525262380</v>
      </c>
      <c r="S41" s="25">
        <f>+S37-S36</f>
        <v>-752347717</v>
      </c>
      <c r="T41" s="25">
        <f>+T37-T36</f>
        <v>-1471149865</v>
      </c>
      <c r="U41" s="9">
        <f>+U37-U36</f>
        <v>-112710768</v>
      </c>
    </row>
    <row r="42" spans="1:21" ht="13.5" x14ac:dyDescent="0.25">
      <c r="A42" s="14" t="s">
        <v>21</v>
      </c>
      <c r="B42" s="24">
        <f>IF(B35=0,0,B37*100/B35)</f>
        <v>62.396020484812297</v>
      </c>
      <c r="C42" s="24">
        <f>IF(C35=0,0,C37*100/C35)</f>
        <v>41.34581789434457</v>
      </c>
      <c r="D42" s="24">
        <f>IF(D35=0,0,D37*100/D35)</f>
        <v>49.777145433960627</v>
      </c>
      <c r="E42" s="24">
        <f>IF(E35=0,0,E37*100/E35)</f>
        <v>41.047418620710637</v>
      </c>
      <c r="F42" s="24">
        <f>IF(F35=0,0,F37*100/F35)</f>
        <v>65.666491942074089</v>
      </c>
      <c r="G42" s="24">
        <f>IF(G35=0,0,G37*100/G35)</f>
        <v>40.199542725682235</v>
      </c>
      <c r="H42" s="24">
        <f>IF(H35=0,0,H37*100/H35)</f>
        <v>50.667077248461666</v>
      </c>
      <c r="I42" s="24">
        <f>IF(I35=0,0,I37*100/I35)</f>
        <v>60.549591769782168</v>
      </c>
      <c r="J42" s="24">
        <f>IF(J35=0,0,J37*100/J35)</f>
        <v>41.42643008313879</v>
      </c>
      <c r="K42" s="24">
        <f>IF(K35=0,0,K37*100/K35)</f>
        <v>53.058681893733564</v>
      </c>
      <c r="L42" s="24">
        <f>IF(L35=0,0,L37*100/L35)</f>
        <v>51.648814563027599</v>
      </c>
      <c r="M42" s="24">
        <f>IF(M35=0,0,M37*100/M35)</f>
        <v>38.323319674231669</v>
      </c>
      <c r="N42" s="24">
        <f>IF(N35=0,0,N37*100/N35)</f>
        <v>38.070982354475554</v>
      </c>
      <c r="O42" s="24">
        <f>IF(O35=0,0,O37*100/O35)</f>
        <v>51.037356723522613</v>
      </c>
      <c r="P42" s="24">
        <f>IF(P35=0,0,P37*100/P35)</f>
        <v>45.147910017355045</v>
      </c>
      <c r="Q42" s="24">
        <f>IF(Q35=0,0,Q37*100/Q35)</f>
        <v>41.733060230473228</v>
      </c>
      <c r="R42" s="24">
        <f>IF(R35=0,0,R37*100/R35)</f>
        <v>55.264203472259155</v>
      </c>
      <c r="S42" s="24">
        <f>IF(S35=0,0,S37*100/S35)</f>
        <v>41.485178451719321</v>
      </c>
      <c r="T42" s="24">
        <f>IF(T35=0,0,T37*100/T35)</f>
        <v>68.842015178100667</v>
      </c>
      <c r="U42" s="11">
        <f>IF(U35=0,0,U37*100/U35)</f>
        <v>61.240176942832477</v>
      </c>
    </row>
    <row r="43" spans="1:21" ht="13.5" x14ac:dyDescent="0.25">
      <c r="A43" s="14" t="s">
        <v>22</v>
      </c>
      <c r="B43" s="24">
        <f>IF(B36=0,0,B37*100/B36)</f>
        <v>51.022520758475316</v>
      </c>
      <c r="C43" s="24">
        <f>IF(C36=0,0,C37*100/C36)</f>
        <v>49.649373406308804</v>
      </c>
      <c r="D43" s="24">
        <f>IF(D36=0,0,D37*100/D36)</f>
        <v>50.546432884535577</v>
      </c>
      <c r="E43" s="24">
        <f>IF(E36=0,0,E37*100/E36)</f>
        <v>41.147811930476713</v>
      </c>
      <c r="F43" s="24">
        <f>IF(F36=0,0,F37*100/F36)</f>
        <v>57.541422961095002</v>
      </c>
      <c r="G43" s="24">
        <f>IF(G36=0,0,G37*100/G36)</f>
        <v>40.959905999256804</v>
      </c>
      <c r="H43" s="24">
        <f>IF(H36=0,0,H37*100/H36)</f>
        <v>50.207932637971282</v>
      </c>
      <c r="I43" s="24">
        <f>IF(I36=0,0,I37*100/I36)</f>
        <v>60.627895220975624</v>
      </c>
      <c r="J43" s="24">
        <f>IF(J36=0,0,J37*100/J36)</f>
        <v>41.207036237885937</v>
      </c>
      <c r="K43" s="24">
        <f>IF(K36=0,0,K37*100/K36)</f>
        <v>53.087845593331416</v>
      </c>
      <c r="L43" s="24">
        <f>IF(L36=0,0,L37*100/L36)</f>
        <v>51.578168594942447</v>
      </c>
      <c r="M43" s="24">
        <f>IF(M36=0,0,M37*100/M36)</f>
        <v>37.162229386510099</v>
      </c>
      <c r="N43" s="24">
        <f>IF(N36=0,0,N37*100/N36)</f>
        <v>37.186893761760622</v>
      </c>
      <c r="O43" s="24">
        <f>IF(O36=0,0,O37*100/O36)</f>
        <v>49.790130865313486</v>
      </c>
      <c r="P43" s="24">
        <f>IF(P36=0,0,P37*100/P36)</f>
        <v>47.898961404342487</v>
      </c>
      <c r="Q43" s="24">
        <f>IF(Q36=0,0,Q37*100/Q36)</f>
        <v>41.476184445242389</v>
      </c>
      <c r="R43" s="24">
        <f>IF(R36=0,0,R37*100/R36)</f>
        <v>55.264203472259155</v>
      </c>
      <c r="S43" s="24">
        <f>IF(S36=0,0,S37*100/S36)</f>
        <v>41.485178451719321</v>
      </c>
      <c r="T43" s="24">
        <f>IF(T36=0,0,T37*100/T36)</f>
        <v>61.080971989775485</v>
      </c>
      <c r="U43" s="11">
        <f>IF(U36=0,0,U37*100/U36)</f>
        <v>60.234796491394398</v>
      </c>
    </row>
    <row r="44" spans="1:21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7"/>
    </row>
    <row r="45" spans="1:21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7"/>
    </row>
    <row r="46" spans="1:21" ht="13.5" x14ac:dyDescent="0.25">
      <c r="A46" s="14" t="s">
        <v>24</v>
      </c>
      <c r="B46" s="22">
        <v>205152190</v>
      </c>
      <c r="C46" s="22">
        <v>288857188</v>
      </c>
      <c r="D46" s="22">
        <v>246492190</v>
      </c>
      <c r="E46" s="22">
        <v>105010299</v>
      </c>
      <c r="F46" s="22">
        <v>259680847</v>
      </c>
      <c r="G46" s="22">
        <v>77897460</v>
      </c>
      <c r="H46" s="22">
        <v>680142785</v>
      </c>
      <c r="I46" s="22">
        <v>225564762</v>
      </c>
      <c r="J46" s="22">
        <v>157178472</v>
      </c>
      <c r="K46" s="22">
        <v>941337482</v>
      </c>
      <c r="L46" s="22">
        <v>730503782</v>
      </c>
      <c r="M46" s="22">
        <v>122128320</v>
      </c>
      <c r="N46" s="22">
        <v>194603724</v>
      </c>
      <c r="O46" s="22">
        <v>241429542</v>
      </c>
      <c r="P46" s="22">
        <v>208828840</v>
      </c>
      <c r="Q46" s="22">
        <v>243938220</v>
      </c>
      <c r="R46" s="22">
        <v>580371115</v>
      </c>
      <c r="S46" s="22">
        <v>637818515</v>
      </c>
      <c r="T46" s="22">
        <v>1191341069</v>
      </c>
      <c r="U46" s="10">
        <v>191089436</v>
      </c>
    </row>
    <row r="47" spans="1:21" ht="13.5" x14ac:dyDescent="0.25">
      <c r="A47" s="14" t="s">
        <v>25</v>
      </c>
      <c r="B47" s="22">
        <v>206496866</v>
      </c>
      <c r="C47" s="22">
        <v>300539091</v>
      </c>
      <c r="D47" s="22">
        <v>238886534</v>
      </c>
      <c r="E47" s="22">
        <v>105010299</v>
      </c>
      <c r="F47" s="22">
        <v>259535943</v>
      </c>
      <c r="G47" s="22">
        <v>76707456</v>
      </c>
      <c r="H47" s="22">
        <v>665349429</v>
      </c>
      <c r="I47" s="22">
        <v>220639712</v>
      </c>
      <c r="J47" s="22">
        <v>189478615</v>
      </c>
      <c r="K47" s="22">
        <v>994490370</v>
      </c>
      <c r="L47" s="22">
        <v>730503782</v>
      </c>
      <c r="M47" s="22">
        <v>122128320</v>
      </c>
      <c r="N47" s="22">
        <v>193947626</v>
      </c>
      <c r="O47" s="22">
        <v>235900342</v>
      </c>
      <c r="P47" s="22">
        <v>213551780</v>
      </c>
      <c r="Q47" s="22">
        <v>243938220</v>
      </c>
      <c r="R47" s="22">
        <v>580371115</v>
      </c>
      <c r="S47" s="22">
        <v>637818515</v>
      </c>
      <c r="T47" s="22">
        <v>1199344687</v>
      </c>
      <c r="U47" s="10">
        <v>182363034</v>
      </c>
    </row>
    <row r="48" spans="1:21" ht="13.5" x14ac:dyDescent="0.25">
      <c r="A48" s="14" t="s">
        <v>26</v>
      </c>
      <c r="B48" s="22">
        <v>154811522</v>
      </c>
      <c r="C48" s="22">
        <v>155325560</v>
      </c>
      <c r="D48" s="22">
        <v>143421989</v>
      </c>
      <c r="E48" s="22">
        <v>57361109</v>
      </c>
      <c r="F48" s="22">
        <v>285354988</v>
      </c>
      <c r="G48" s="22">
        <v>25477951</v>
      </c>
      <c r="H48" s="22">
        <v>288256868</v>
      </c>
      <c r="I48" s="22">
        <v>137359481</v>
      </c>
      <c r="J48" s="22">
        <v>98592743</v>
      </c>
      <c r="K48" s="22">
        <v>688628669</v>
      </c>
      <c r="L48" s="22">
        <v>383989609</v>
      </c>
      <c r="M48" s="22">
        <v>50647737</v>
      </c>
      <c r="N48" s="22">
        <v>106744534</v>
      </c>
      <c r="O48" s="22">
        <v>153820242</v>
      </c>
      <c r="P48" s="22">
        <v>123953550</v>
      </c>
      <c r="Q48" s="22">
        <v>24</v>
      </c>
      <c r="R48" s="22">
        <v>381053475</v>
      </c>
      <c r="S48" s="22">
        <v>309018271</v>
      </c>
      <c r="T48" s="22">
        <v>800533913</v>
      </c>
      <c r="U48" s="10">
        <v>114090204</v>
      </c>
    </row>
    <row r="49" spans="1:21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7"/>
    </row>
    <row r="50" spans="1:21" ht="13.5" x14ac:dyDescent="0.25">
      <c r="A50" s="14" t="s">
        <v>29</v>
      </c>
      <c r="B50" s="25">
        <f>+B47-B46</f>
        <v>1344676</v>
      </c>
      <c r="C50" s="25">
        <f>+C47-C46</f>
        <v>11681903</v>
      </c>
      <c r="D50" s="25">
        <f>+D47-D46</f>
        <v>-7605656</v>
      </c>
      <c r="E50" s="25">
        <f>+E47-E46</f>
        <v>0</v>
      </c>
      <c r="F50" s="25">
        <f>+F47-F46</f>
        <v>-144904</v>
      </c>
      <c r="G50" s="25">
        <f>+G47-G46</f>
        <v>-1190004</v>
      </c>
      <c r="H50" s="25">
        <f>+H47-H46</f>
        <v>-14793356</v>
      </c>
      <c r="I50" s="25">
        <f>+I47-I46</f>
        <v>-4925050</v>
      </c>
      <c r="J50" s="25">
        <f>+J47-J46</f>
        <v>32300143</v>
      </c>
      <c r="K50" s="25">
        <f>+K47-K46</f>
        <v>53152888</v>
      </c>
      <c r="L50" s="25">
        <f>+L47-L46</f>
        <v>0</v>
      </c>
      <c r="M50" s="25">
        <f>+M47-M46</f>
        <v>0</v>
      </c>
      <c r="N50" s="25">
        <f>+N47-N46</f>
        <v>-656098</v>
      </c>
      <c r="O50" s="25">
        <f>+O47-O46</f>
        <v>-5529200</v>
      </c>
      <c r="P50" s="25">
        <f>+P47-P46</f>
        <v>4722940</v>
      </c>
      <c r="Q50" s="25">
        <f>+Q47-Q46</f>
        <v>0</v>
      </c>
      <c r="R50" s="25">
        <f>+R47-R46</f>
        <v>0</v>
      </c>
      <c r="S50" s="25">
        <f>+S47-S46</f>
        <v>0</v>
      </c>
      <c r="T50" s="25">
        <f>+T47-T46</f>
        <v>8003618</v>
      </c>
      <c r="U50" s="9">
        <f>+U47-U46</f>
        <v>-8726402</v>
      </c>
    </row>
    <row r="51" spans="1:21" ht="13.5" x14ac:dyDescent="0.25">
      <c r="A51" s="14" t="s">
        <v>19</v>
      </c>
      <c r="B51" s="25">
        <f>+B48-B46</f>
        <v>-50340668</v>
      </c>
      <c r="C51" s="25">
        <f>+C48-C46</f>
        <v>-133531628</v>
      </c>
      <c r="D51" s="25">
        <f>+D48-D46</f>
        <v>-103070201</v>
      </c>
      <c r="E51" s="25">
        <f>+E48-E46</f>
        <v>-47649190</v>
      </c>
      <c r="F51" s="25">
        <f>+F48-F46</f>
        <v>25674141</v>
      </c>
      <c r="G51" s="25">
        <f>+G48-G46</f>
        <v>-52419509</v>
      </c>
      <c r="H51" s="25">
        <f>+H48-H46</f>
        <v>-391885917</v>
      </c>
      <c r="I51" s="25">
        <f>+I48-I46</f>
        <v>-88205281</v>
      </c>
      <c r="J51" s="25">
        <f>+J48-J46</f>
        <v>-58585729</v>
      </c>
      <c r="K51" s="25">
        <f>+K48-K46</f>
        <v>-252708813</v>
      </c>
      <c r="L51" s="25">
        <f>+L48-L46</f>
        <v>-346514173</v>
      </c>
      <c r="M51" s="25">
        <f>+M48-M46</f>
        <v>-71480583</v>
      </c>
      <c r="N51" s="25">
        <f>+N48-N46</f>
        <v>-87859190</v>
      </c>
      <c r="O51" s="25">
        <f>+O48-O46</f>
        <v>-87609300</v>
      </c>
      <c r="P51" s="25">
        <f>+P48-P46</f>
        <v>-84875290</v>
      </c>
      <c r="Q51" s="25">
        <f>+Q48-Q46</f>
        <v>-243938196</v>
      </c>
      <c r="R51" s="25">
        <f>+R48-R46</f>
        <v>-199317640</v>
      </c>
      <c r="S51" s="25">
        <f>+S48-S46</f>
        <v>-328800244</v>
      </c>
      <c r="T51" s="25">
        <f>+T48-T46</f>
        <v>-390807156</v>
      </c>
      <c r="U51" s="9">
        <f>+U48-U46</f>
        <v>-76999232</v>
      </c>
    </row>
    <row r="52" spans="1:21" ht="13.5" x14ac:dyDescent="0.25">
      <c r="A52" s="14" t="s">
        <v>20</v>
      </c>
      <c r="B52" s="25">
        <f>+B48-B47</f>
        <v>-51685344</v>
      </c>
      <c r="C52" s="25">
        <f>+C48-C47</f>
        <v>-145213531</v>
      </c>
      <c r="D52" s="25">
        <f>+D48-D47</f>
        <v>-95464545</v>
      </c>
      <c r="E52" s="25">
        <f>+E48-E47</f>
        <v>-47649190</v>
      </c>
      <c r="F52" s="25">
        <f>+F48-F47</f>
        <v>25819045</v>
      </c>
      <c r="G52" s="25">
        <f>+G48-G47</f>
        <v>-51229505</v>
      </c>
      <c r="H52" s="25">
        <f>+H48-H47</f>
        <v>-377092561</v>
      </c>
      <c r="I52" s="25">
        <f>+I48-I47</f>
        <v>-83280231</v>
      </c>
      <c r="J52" s="25">
        <f>+J48-J47</f>
        <v>-90885872</v>
      </c>
      <c r="K52" s="25">
        <f>+K48-K47</f>
        <v>-305861701</v>
      </c>
      <c r="L52" s="25">
        <f>+L48-L47</f>
        <v>-346514173</v>
      </c>
      <c r="M52" s="25">
        <f>+M48-M47</f>
        <v>-71480583</v>
      </c>
      <c r="N52" s="25">
        <f>+N48-N47</f>
        <v>-87203092</v>
      </c>
      <c r="O52" s="25">
        <f>+O48-O47</f>
        <v>-82080100</v>
      </c>
      <c r="P52" s="25">
        <f>+P48-P47</f>
        <v>-89598230</v>
      </c>
      <c r="Q52" s="25">
        <f>+Q48-Q47</f>
        <v>-243938196</v>
      </c>
      <c r="R52" s="25">
        <f>+R48-R47</f>
        <v>-199317640</v>
      </c>
      <c r="S52" s="25">
        <f>+S48-S47</f>
        <v>-328800244</v>
      </c>
      <c r="T52" s="25">
        <f>+T48-T47</f>
        <v>-398810774</v>
      </c>
      <c r="U52" s="9">
        <f>+U48-U47</f>
        <v>-68272830</v>
      </c>
    </row>
    <row r="53" spans="1:21" ht="13.5" x14ac:dyDescent="0.25">
      <c r="A53" s="14" t="s">
        <v>21</v>
      </c>
      <c r="B53" s="24">
        <f>IF(B46=0,0,B48*100/B46)</f>
        <v>75.461793510466549</v>
      </c>
      <c r="C53" s="24">
        <f>IF(C46=0,0,C48*100/C46)</f>
        <v>53.772440656730339</v>
      </c>
      <c r="D53" s="24">
        <f>IF(D46=0,0,D48*100/D46)</f>
        <v>58.185206192536974</v>
      </c>
      <c r="E53" s="24">
        <f>IF(E46=0,0,E48*100/E46)</f>
        <v>54.624269758531021</v>
      </c>
      <c r="F53" s="24">
        <f>IF(F46=0,0,F48*100/F46)</f>
        <v>109.88680578356247</v>
      </c>
      <c r="G53" s="24">
        <f>IF(G46=0,0,G48*100/G46)</f>
        <v>32.707036917506684</v>
      </c>
      <c r="H53" s="24">
        <f>IF(H46=0,0,H48*100/H46)</f>
        <v>42.38181663575245</v>
      </c>
      <c r="I53" s="24">
        <f>IF(I46=0,0,I48*100/I46)</f>
        <v>60.895806500130547</v>
      </c>
      <c r="J53" s="24">
        <f>IF(J46=0,0,J48*100/J46)</f>
        <v>62.726620093367494</v>
      </c>
      <c r="K53" s="24">
        <f>IF(K46=0,0,K48*100/K46)</f>
        <v>73.154281240019714</v>
      </c>
      <c r="L53" s="24">
        <f>IF(L46=0,0,L48*100/L46)</f>
        <v>52.565040518845663</v>
      </c>
      <c r="M53" s="24">
        <f>IF(M46=0,0,M48*100/M46)</f>
        <v>41.470919275725727</v>
      </c>
      <c r="N53" s="24">
        <f>IF(N46=0,0,N48*100/N46)</f>
        <v>54.852256578604838</v>
      </c>
      <c r="O53" s="24">
        <f>IF(O46=0,0,O48*100/O46)</f>
        <v>63.712270141323465</v>
      </c>
      <c r="P53" s="24">
        <f>IF(P46=0,0,P48*100/P46)</f>
        <v>59.356528533127893</v>
      </c>
      <c r="Q53" s="24">
        <f>IF(Q46=0,0,Q48*100/Q46)</f>
        <v>9.8385566640602686E-6</v>
      </c>
      <c r="R53" s="24">
        <f>IF(R46=0,0,R48*100/R46)</f>
        <v>65.656864229020087</v>
      </c>
      <c r="S53" s="24">
        <f>IF(S46=0,0,S48*100/S46)</f>
        <v>48.449247510477178</v>
      </c>
      <c r="T53" s="24">
        <f>IF(T46=0,0,T48*100/T46)</f>
        <v>67.196030912621879</v>
      </c>
      <c r="U53" s="11">
        <f>IF(U46=0,0,U48*100/U46)</f>
        <v>59.705134092289647</v>
      </c>
    </row>
    <row r="54" spans="1:21" ht="13.5" x14ac:dyDescent="0.25">
      <c r="A54" s="14" t="s">
        <v>22</v>
      </c>
      <c r="B54" s="24">
        <f>IF(B47=0,0,B48*100/B47)</f>
        <v>74.970397855820238</v>
      </c>
      <c r="C54" s="24">
        <f>IF(C47=0,0,C48*100/C47)</f>
        <v>51.682315096906976</v>
      </c>
      <c r="D54" s="24">
        <f>IF(D47=0,0,D48*100/D47)</f>
        <v>60.03770350655261</v>
      </c>
      <c r="E54" s="24">
        <f>IF(E47=0,0,E48*100/E47)</f>
        <v>54.624269758531021</v>
      </c>
      <c r="F54" s="24">
        <f>IF(F47=0,0,F48*100/F47)</f>
        <v>109.94815773936945</v>
      </c>
      <c r="G54" s="24">
        <f>IF(G47=0,0,G48*100/G47)</f>
        <v>33.214438763293103</v>
      </c>
      <c r="H54" s="24">
        <f>IF(H47=0,0,H48*100/H47)</f>
        <v>43.324132468745233</v>
      </c>
      <c r="I54" s="24">
        <f>IF(I47=0,0,I48*100/I47)</f>
        <v>62.255103469315621</v>
      </c>
      <c r="J54" s="24">
        <f>IF(J47=0,0,J48*100/J47)</f>
        <v>52.033704700659754</v>
      </c>
      <c r="K54" s="24">
        <f>IF(K47=0,0,K48*100/K47)</f>
        <v>69.244377801265188</v>
      </c>
      <c r="L54" s="24">
        <f>IF(L47=0,0,L48*100/L47)</f>
        <v>52.565040518845663</v>
      </c>
      <c r="M54" s="24">
        <f>IF(M47=0,0,M48*100/M47)</f>
        <v>41.470919275725727</v>
      </c>
      <c r="N54" s="24">
        <f>IF(N47=0,0,N48*100/N47)</f>
        <v>55.037814177730638</v>
      </c>
      <c r="O54" s="24">
        <f>IF(O47=0,0,O48*100/O47)</f>
        <v>65.205603644271108</v>
      </c>
      <c r="P54" s="24">
        <f>IF(P47=0,0,P48*100/P47)</f>
        <v>58.043791533837833</v>
      </c>
      <c r="Q54" s="24">
        <f>IF(Q47=0,0,Q48*100/Q47)</f>
        <v>9.8385566640602686E-6</v>
      </c>
      <c r="R54" s="24">
        <f>IF(R47=0,0,R48*100/R47)</f>
        <v>65.656864229020087</v>
      </c>
      <c r="S54" s="24">
        <f>IF(S47=0,0,S48*100/S47)</f>
        <v>48.449247510477178</v>
      </c>
      <c r="T54" s="24">
        <f>IF(T47=0,0,T48*100/T47)</f>
        <v>66.747609897070404</v>
      </c>
      <c r="U54" s="11">
        <f>IF(U47=0,0,U48*100/U47)</f>
        <v>62.562133069139442</v>
      </c>
    </row>
    <row r="55" spans="1:21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7"/>
    </row>
    <row r="56" spans="1:21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7"/>
    </row>
    <row r="57" spans="1:21" ht="13.5" x14ac:dyDescent="0.25">
      <c r="A57" s="14" t="s">
        <v>24</v>
      </c>
      <c r="B57" s="22">
        <v>346649025</v>
      </c>
      <c r="C57" s="22">
        <v>243924223</v>
      </c>
      <c r="D57" s="22">
        <v>185973704</v>
      </c>
      <c r="E57" s="22">
        <v>111351100</v>
      </c>
      <c r="F57" s="22">
        <v>60291650</v>
      </c>
      <c r="G57" s="22">
        <v>98332296</v>
      </c>
      <c r="H57" s="22">
        <v>264380325</v>
      </c>
      <c r="I57" s="22">
        <v>5100000</v>
      </c>
      <c r="J57" s="22">
        <v>36879012</v>
      </c>
      <c r="K57" s="22">
        <v>183780057</v>
      </c>
      <c r="L57" s="22">
        <v>611390608</v>
      </c>
      <c r="M57" s="22">
        <v>100157160</v>
      </c>
      <c r="N57" s="22">
        <v>185513100</v>
      </c>
      <c r="O57" s="22">
        <v>129356901</v>
      </c>
      <c r="P57" s="22">
        <v>35410000</v>
      </c>
      <c r="Q57" s="22">
        <v>84572900</v>
      </c>
      <c r="R57" s="22">
        <v>458536153</v>
      </c>
      <c r="S57" s="22">
        <v>742320316</v>
      </c>
      <c r="T57" s="22">
        <v>617205000</v>
      </c>
      <c r="U57" s="10">
        <v>20603000</v>
      </c>
    </row>
    <row r="58" spans="1:21" ht="13.5" x14ac:dyDescent="0.25">
      <c r="A58" s="14" t="s">
        <v>25</v>
      </c>
      <c r="B58" s="22">
        <v>600436153</v>
      </c>
      <c r="C58" s="22">
        <v>237386259</v>
      </c>
      <c r="D58" s="22">
        <v>167973707</v>
      </c>
      <c r="E58" s="22">
        <v>116405552</v>
      </c>
      <c r="F58" s="22">
        <v>72661727</v>
      </c>
      <c r="G58" s="22">
        <v>49577200</v>
      </c>
      <c r="H58" s="22">
        <v>290724723</v>
      </c>
      <c r="I58" s="22">
        <v>4994450</v>
      </c>
      <c r="J58" s="22">
        <v>36679004</v>
      </c>
      <c r="K58" s="22">
        <v>239364564</v>
      </c>
      <c r="L58" s="22">
        <v>614819694</v>
      </c>
      <c r="M58" s="22">
        <v>89026488</v>
      </c>
      <c r="N58" s="22">
        <v>194826668</v>
      </c>
      <c r="O58" s="22">
        <v>193647847</v>
      </c>
      <c r="P58" s="22">
        <v>33619400</v>
      </c>
      <c r="Q58" s="22">
        <v>84572899</v>
      </c>
      <c r="R58" s="22">
        <v>458536153</v>
      </c>
      <c r="S58" s="22">
        <v>742320316</v>
      </c>
      <c r="T58" s="22">
        <v>675024965</v>
      </c>
      <c r="U58" s="10">
        <v>38170056</v>
      </c>
    </row>
    <row r="59" spans="1:21" ht="13.5" x14ac:dyDescent="0.25">
      <c r="A59" s="14" t="s">
        <v>26</v>
      </c>
      <c r="B59" s="22">
        <v>189256864</v>
      </c>
      <c r="C59" s="22">
        <v>124556546</v>
      </c>
      <c r="D59" s="22">
        <v>137095511</v>
      </c>
      <c r="E59" s="22">
        <v>10162502</v>
      </c>
      <c r="F59" s="22">
        <v>17313941</v>
      </c>
      <c r="G59" s="22">
        <v>39506696</v>
      </c>
      <c r="H59" s="22">
        <v>41793163</v>
      </c>
      <c r="I59" s="22">
        <v>1567091</v>
      </c>
      <c r="J59" s="22">
        <v>9870689</v>
      </c>
      <c r="K59" s="22">
        <v>87267548</v>
      </c>
      <c r="L59" s="22">
        <v>276591177</v>
      </c>
      <c r="M59" s="22">
        <v>61141809</v>
      </c>
      <c r="N59" s="22">
        <v>124882586</v>
      </c>
      <c r="O59" s="22">
        <v>79469665</v>
      </c>
      <c r="P59" s="22">
        <v>2167886</v>
      </c>
      <c r="Q59" s="22">
        <v>42973028</v>
      </c>
      <c r="R59" s="22">
        <v>212517250</v>
      </c>
      <c r="S59" s="22">
        <v>73047423</v>
      </c>
      <c r="T59" s="22">
        <v>199255017</v>
      </c>
      <c r="U59" s="10">
        <v>11580237</v>
      </c>
    </row>
    <row r="60" spans="1:21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7"/>
    </row>
    <row r="61" spans="1:21" ht="13.5" x14ac:dyDescent="0.25">
      <c r="A61" s="14" t="s">
        <v>31</v>
      </c>
      <c r="B61" s="25">
        <f>+B58-B57</f>
        <v>253787128</v>
      </c>
      <c r="C61" s="25">
        <f>+C58-C57</f>
        <v>-6537964</v>
      </c>
      <c r="D61" s="25">
        <f>+D58-D57</f>
        <v>-17999997</v>
      </c>
      <c r="E61" s="25">
        <f>+E58-E57</f>
        <v>5054452</v>
      </c>
      <c r="F61" s="25">
        <f>+F58-F57</f>
        <v>12370077</v>
      </c>
      <c r="G61" s="25">
        <f>+G58-G57</f>
        <v>-48755096</v>
      </c>
      <c r="H61" s="25">
        <f>+H58-H57</f>
        <v>26344398</v>
      </c>
      <c r="I61" s="25">
        <f>+I58-I57</f>
        <v>-105550</v>
      </c>
      <c r="J61" s="25">
        <f>+J58-J57</f>
        <v>-200008</v>
      </c>
      <c r="K61" s="25">
        <f>+K58-K57</f>
        <v>55584507</v>
      </c>
      <c r="L61" s="25">
        <f>+L58-L57</f>
        <v>3429086</v>
      </c>
      <c r="M61" s="25">
        <f>+M58-M57</f>
        <v>-11130672</v>
      </c>
      <c r="N61" s="25">
        <f>+N58-N57</f>
        <v>9313568</v>
      </c>
      <c r="O61" s="25">
        <f>+O58-O57</f>
        <v>64290946</v>
      </c>
      <c r="P61" s="25">
        <f>+P58-P57</f>
        <v>-1790600</v>
      </c>
      <c r="Q61" s="25">
        <f>+Q58-Q57</f>
        <v>-1</v>
      </c>
      <c r="R61" s="25">
        <f>+R58-R57</f>
        <v>0</v>
      </c>
      <c r="S61" s="25">
        <f>+S58-S57</f>
        <v>0</v>
      </c>
      <c r="T61" s="25">
        <f>+T58-T57</f>
        <v>57819965</v>
      </c>
      <c r="U61" s="9">
        <f>+U58-U57</f>
        <v>17567056</v>
      </c>
    </row>
    <row r="62" spans="1:21" ht="13.5" x14ac:dyDescent="0.25">
      <c r="A62" s="14" t="s">
        <v>19</v>
      </c>
      <c r="B62" s="25">
        <f>+B59-B57</f>
        <v>-157392161</v>
      </c>
      <c r="C62" s="25">
        <f>+C59-C57</f>
        <v>-119367677</v>
      </c>
      <c r="D62" s="25">
        <f>+D59-D57</f>
        <v>-48878193</v>
      </c>
      <c r="E62" s="25">
        <f>+E59-E57</f>
        <v>-101188598</v>
      </c>
      <c r="F62" s="25">
        <f>+F59-F57</f>
        <v>-42977709</v>
      </c>
      <c r="G62" s="25">
        <f>+G59-G57</f>
        <v>-58825600</v>
      </c>
      <c r="H62" s="25">
        <f>+H59-H57</f>
        <v>-222587162</v>
      </c>
      <c r="I62" s="25">
        <f>+I59-I57</f>
        <v>-3532909</v>
      </c>
      <c r="J62" s="25">
        <f>+J59-J57</f>
        <v>-27008323</v>
      </c>
      <c r="K62" s="25">
        <f>+K59-K57</f>
        <v>-96512509</v>
      </c>
      <c r="L62" s="25">
        <f>+L59-L57</f>
        <v>-334799431</v>
      </c>
      <c r="M62" s="25">
        <f>+M59-M57</f>
        <v>-39015351</v>
      </c>
      <c r="N62" s="25">
        <f>+N59-N57</f>
        <v>-60630514</v>
      </c>
      <c r="O62" s="25">
        <f>+O59-O57</f>
        <v>-49887236</v>
      </c>
      <c r="P62" s="25">
        <f>+P59-P57</f>
        <v>-33242114</v>
      </c>
      <c r="Q62" s="25">
        <f>+Q59-Q57</f>
        <v>-41599872</v>
      </c>
      <c r="R62" s="25">
        <f>+R59-R57</f>
        <v>-246018903</v>
      </c>
      <c r="S62" s="25">
        <f>+S59-S57</f>
        <v>-669272893</v>
      </c>
      <c r="T62" s="25">
        <f>+T59-T57</f>
        <v>-417949983</v>
      </c>
      <c r="U62" s="9">
        <f>+U59-U57</f>
        <v>-9022763</v>
      </c>
    </row>
    <row r="63" spans="1:21" ht="13.5" x14ac:dyDescent="0.25">
      <c r="A63" s="14" t="s">
        <v>20</v>
      </c>
      <c r="B63" s="25">
        <f>+B59-B58</f>
        <v>-411179289</v>
      </c>
      <c r="C63" s="25">
        <f>+C59-C58</f>
        <v>-112829713</v>
      </c>
      <c r="D63" s="25">
        <f>+D59-D58</f>
        <v>-30878196</v>
      </c>
      <c r="E63" s="25">
        <f>+E59-E58</f>
        <v>-106243050</v>
      </c>
      <c r="F63" s="25">
        <f>+F59-F58</f>
        <v>-55347786</v>
      </c>
      <c r="G63" s="25">
        <f>+G59-G58</f>
        <v>-10070504</v>
      </c>
      <c r="H63" s="25">
        <f>+H59-H58</f>
        <v>-248931560</v>
      </c>
      <c r="I63" s="25">
        <f>+I59-I58</f>
        <v>-3427359</v>
      </c>
      <c r="J63" s="25">
        <f>+J59-J58</f>
        <v>-26808315</v>
      </c>
      <c r="K63" s="25">
        <f>+K59-K58</f>
        <v>-152097016</v>
      </c>
      <c r="L63" s="25">
        <f>+L59-L58</f>
        <v>-338228517</v>
      </c>
      <c r="M63" s="25">
        <f>+M59-M58</f>
        <v>-27884679</v>
      </c>
      <c r="N63" s="25">
        <f>+N59-N58</f>
        <v>-69944082</v>
      </c>
      <c r="O63" s="25">
        <f>+O59-O58</f>
        <v>-114178182</v>
      </c>
      <c r="P63" s="25">
        <f>+P59-P58</f>
        <v>-31451514</v>
      </c>
      <c r="Q63" s="25">
        <f>+Q59-Q58</f>
        <v>-41599871</v>
      </c>
      <c r="R63" s="25">
        <f>+R59-R58</f>
        <v>-246018903</v>
      </c>
      <c r="S63" s="25">
        <f>+S59-S58</f>
        <v>-669272893</v>
      </c>
      <c r="T63" s="25">
        <f>+T59-T58</f>
        <v>-475769948</v>
      </c>
      <c r="U63" s="9">
        <f>+U59-U58</f>
        <v>-26589819</v>
      </c>
    </row>
    <row r="64" spans="1:21" ht="13.5" x14ac:dyDescent="0.25">
      <c r="A64" s="14" t="s">
        <v>21</v>
      </c>
      <c r="B64" s="24">
        <f>IF(B57=0,0,B59*100/B57)</f>
        <v>54.596104518107325</v>
      </c>
      <c r="C64" s="24">
        <f>IF(C57=0,0,C59*100/C57)</f>
        <v>51.063623148243053</v>
      </c>
      <c r="D64" s="24">
        <f>IF(D57=0,0,D59*100/D57)</f>
        <v>73.717685915423829</v>
      </c>
      <c r="E64" s="24">
        <f>IF(E57=0,0,E59*100/E57)</f>
        <v>9.1265393875767735</v>
      </c>
      <c r="F64" s="24">
        <f>IF(F57=0,0,F59*100/F57)</f>
        <v>28.716979880298517</v>
      </c>
      <c r="G64" s="24">
        <f>IF(G57=0,0,G59*100/G57)</f>
        <v>40.176724847348218</v>
      </c>
      <c r="H64" s="24">
        <f>IF(H57=0,0,H59*100/H57)</f>
        <v>15.807970203531598</v>
      </c>
      <c r="I64" s="24">
        <f>IF(I57=0,0,I59*100/I57)</f>
        <v>30.727274509803923</v>
      </c>
      <c r="J64" s="24">
        <f>IF(J57=0,0,J59*100/J57)</f>
        <v>26.765058131166853</v>
      </c>
      <c r="K64" s="24">
        <f>IF(K57=0,0,K59*100/K57)</f>
        <v>47.484775782826098</v>
      </c>
      <c r="L64" s="24">
        <f>IF(L57=0,0,L59*100/L57)</f>
        <v>45.239683662265222</v>
      </c>
      <c r="M64" s="24">
        <f>IF(M57=0,0,M59*100/M57)</f>
        <v>61.045869311789595</v>
      </c>
      <c r="N64" s="24">
        <f>IF(N57=0,0,N59*100/N57)</f>
        <v>67.317394836267624</v>
      </c>
      <c r="O64" s="24">
        <f>IF(O57=0,0,O59*100/O57)</f>
        <v>61.434422427915152</v>
      </c>
      <c r="P64" s="24">
        <f>IF(P57=0,0,P59*100/P57)</f>
        <v>6.1222423044337759</v>
      </c>
      <c r="Q64" s="24">
        <f>IF(Q57=0,0,Q59*100/Q57)</f>
        <v>50.811817970058968</v>
      </c>
      <c r="R64" s="24">
        <f>IF(R57=0,0,R59*100/R57)</f>
        <v>46.346890776134721</v>
      </c>
      <c r="S64" s="24">
        <f>IF(S57=0,0,S59*100/S57)</f>
        <v>9.8404181356124969</v>
      </c>
      <c r="T64" s="24">
        <f>IF(T57=0,0,T59*100/T57)</f>
        <v>32.283441806207016</v>
      </c>
      <c r="U64" s="11">
        <f>IF(U57=0,0,U59*100/U57)</f>
        <v>56.206557297480948</v>
      </c>
    </row>
    <row r="65" spans="1:21" ht="13.5" x14ac:dyDescent="0.25">
      <c r="A65" s="14" t="s">
        <v>22</v>
      </c>
      <c r="B65" s="24">
        <f>IF(B58=0,0,B59*100/B58)</f>
        <v>31.519898169755944</v>
      </c>
      <c r="C65" s="24">
        <f>IF(C58=0,0,C59*100/C58)</f>
        <v>52.46998984890697</v>
      </c>
      <c r="D65" s="24">
        <f>IF(D58=0,0,D59*100/D58)</f>
        <v>81.617244417901659</v>
      </c>
      <c r="E65" s="24">
        <f>IF(E58=0,0,E59*100/E58)</f>
        <v>8.7302554091234406</v>
      </c>
      <c r="F65" s="24">
        <f>IF(F58=0,0,F59*100/F58)</f>
        <v>23.828144079206925</v>
      </c>
      <c r="G65" s="24">
        <f>IF(G58=0,0,G59*100/G58)</f>
        <v>79.687227193145233</v>
      </c>
      <c r="H65" s="24">
        <f>IF(H58=0,0,H59*100/H58)</f>
        <v>14.375510472152037</v>
      </c>
      <c r="I65" s="24">
        <f>IF(I58=0,0,I59*100/I58)</f>
        <v>31.376648079368099</v>
      </c>
      <c r="J65" s="24">
        <f>IF(J58=0,0,J59*100/J58)</f>
        <v>26.911006089478331</v>
      </c>
      <c r="K65" s="24">
        <f>IF(K58=0,0,K59*100/K58)</f>
        <v>36.458006373909214</v>
      </c>
      <c r="L65" s="24">
        <f>IF(L58=0,0,L59*100/L58)</f>
        <v>44.987364539431944</v>
      </c>
      <c r="M65" s="24">
        <f>IF(M58=0,0,M59*100/M58)</f>
        <v>68.678221924243488</v>
      </c>
      <c r="N65" s="24">
        <f>IF(N58=0,0,N59*100/N58)</f>
        <v>64.099328537508015</v>
      </c>
      <c r="O65" s="24">
        <f>IF(O58=0,0,O59*100/O58)</f>
        <v>41.038238344059671</v>
      </c>
      <c r="P65" s="24">
        <f>IF(P58=0,0,P59*100/P58)</f>
        <v>6.4483185303723447</v>
      </c>
      <c r="Q65" s="24">
        <f>IF(Q58=0,0,Q59*100/Q58)</f>
        <v>50.811818570863934</v>
      </c>
      <c r="R65" s="24">
        <f>IF(R58=0,0,R59*100/R58)</f>
        <v>46.346890776134721</v>
      </c>
      <c r="S65" s="24">
        <f>IF(S58=0,0,S59*100/S58)</f>
        <v>9.8404181356124969</v>
      </c>
      <c r="T65" s="24">
        <f>IF(T58=0,0,T59*100/T58)</f>
        <v>29.518170042792416</v>
      </c>
      <c r="U65" s="11">
        <f>IF(U58=0,0,U59*100/U58)</f>
        <v>30.338538146236935</v>
      </c>
    </row>
    <row r="66" spans="1:21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7"/>
    </row>
    <row r="67" spans="1:21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7"/>
    </row>
    <row r="68" spans="1:21" ht="13.5" x14ac:dyDescent="0.25">
      <c r="A68" s="14" t="s">
        <v>24</v>
      </c>
      <c r="B68" s="22">
        <v>323861000</v>
      </c>
      <c r="C68" s="22">
        <v>212841000</v>
      </c>
      <c r="D68" s="22">
        <v>234082000</v>
      </c>
      <c r="E68" s="22">
        <v>131592000</v>
      </c>
      <c r="F68" s="22">
        <v>171961000</v>
      </c>
      <c r="G68" s="22">
        <v>155189000</v>
      </c>
      <c r="H68" s="22">
        <v>126734000</v>
      </c>
      <c r="I68" s="22">
        <v>2365000</v>
      </c>
      <c r="J68" s="22">
        <v>69335000</v>
      </c>
      <c r="K68" s="22">
        <v>195287000</v>
      </c>
      <c r="L68" s="22">
        <v>184179000</v>
      </c>
      <c r="M68" s="22">
        <v>76113000</v>
      </c>
      <c r="N68" s="22">
        <v>304257000</v>
      </c>
      <c r="O68" s="22">
        <v>150488000</v>
      </c>
      <c r="P68" s="22">
        <v>2228000</v>
      </c>
      <c r="Q68" s="22">
        <v>76099000</v>
      </c>
      <c r="R68" s="22">
        <v>503745000</v>
      </c>
      <c r="S68" s="22">
        <v>530924000</v>
      </c>
      <c r="T68" s="22">
        <v>548943000</v>
      </c>
      <c r="U68" s="10">
        <v>2403000</v>
      </c>
    </row>
    <row r="69" spans="1:21" ht="13.5" x14ac:dyDescent="0.25">
      <c r="A69" s="14" t="s">
        <v>25</v>
      </c>
      <c r="B69" s="22">
        <v>323861000</v>
      </c>
      <c r="C69" s="22">
        <v>212841000</v>
      </c>
      <c r="D69" s="22">
        <v>234082000</v>
      </c>
      <c r="E69" s="22">
        <v>131592000</v>
      </c>
      <c r="F69" s="22">
        <v>171961000</v>
      </c>
      <c r="G69" s="22">
        <v>155189000</v>
      </c>
      <c r="H69" s="22">
        <v>126734000</v>
      </c>
      <c r="I69" s="22">
        <v>2365000</v>
      </c>
      <c r="J69" s="22">
        <v>69335000</v>
      </c>
      <c r="K69" s="22">
        <v>195287000</v>
      </c>
      <c r="L69" s="22">
        <v>184179000</v>
      </c>
      <c r="M69" s="22">
        <v>76113000</v>
      </c>
      <c r="N69" s="22">
        <v>304257000</v>
      </c>
      <c r="O69" s="22">
        <v>150488000</v>
      </c>
      <c r="P69" s="22">
        <v>2228000</v>
      </c>
      <c r="Q69" s="22">
        <v>76099000</v>
      </c>
      <c r="R69" s="22">
        <v>503745000</v>
      </c>
      <c r="S69" s="22">
        <v>530924000</v>
      </c>
      <c r="T69" s="22">
        <v>548943000</v>
      </c>
      <c r="U69" s="10">
        <v>2403000</v>
      </c>
    </row>
    <row r="70" spans="1:21" ht="13.5" x14ac:dyDescent="0.25">
      <c r="A70" s="14" t="s">
        <v>26</v>
      </c>
      <c r="B70" s="22">
        <v>149585942</v>
      </c>
      <c r="C70" s="22">
        <v>115225707</v>
      </c>
      <c r="D70" s="22">
        <v>145170228</v>
      </c>
      <c r="E70" s="22">
        <v>0</v>
      </c>
      <c r="F70" s="22">
        <v>0</v>
      </c>
      <c r="G70" s="22">
        <v>13027375</v>
      </c>
      <c r="H70" s="22">
        <v>29856236</v>
      </c>
      <c r="I70" s="22">
        <v>-411048</v>
      </c>
      <c r="J70" s="22">
        <v>0</v>
      </c>
      <c r="K70" s="22">
        <v>0</v>
      </c>
      <c r="L70" s="22">
        <v>0</v>
      </c>
      <c r="M70" s="22">
        <v>-35372432</v>
      </c>
      <c r="N70" s="22">
        <v>0</v>
      </c>
      <c r="O70" s="22">
        <v>0</v>
      </c>
      <c r="P70" s="22">
        <v>6444248</v>
      </c>
      <c r="Q70" s="22">
        <v>49156508</v>
      </c>
      <c r="R70" s="22">
        <v>276790415</v>
      </c>
      <c r="S70" s="22">
        <v>0</v>
      </c>
      <c r="T70" s="22">
        <v>185209086</v>
      </c>
      <c r="U70" s="10">
        <v>90737044</v>
      </c>
    </row>
    <row r="71" spans="1:21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7"/>
    </row>
    <row r="72" spans="1:21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9">
        <f>+U69-U68</f>
        <v>0</v>
      </c>
    </row>
    <row r="73" spans="1:21" ht="13.5" x14ac:dyDescent="0.25">
      <c r="A73" s="14" t="s">
        <v>19</v>
      </c>
      <c r="B73" s="25">
        <f>+B70-B68</f>
        <v>-174275058</v>
      </c>
      <c r="C73" s="25">
        <f>+C70-C68</f>
        <v>-97615293</v>
      </c>
      <c r="D73" s="25">
        <f>+D70-D68</f>
        <v>-88911772</v>
      </c>
      <c r="E73" s="25">
        <f>+E70-E68</f>
        <v>-131592000</v>
      </c>
      <c r="F73" s="25">
        <f>+F70-F68</f>
        <v>-171961000</v>
      </c>
      <c r="G73" s="25">
        <f>+G70-G68</f>
        <v>-142161625</v>
      </c>
      <c r="H73" s="25">
        <f>+H70-H68</f>
        <v>-96877764</v>
      </c>
      <c r="I73" s="25">
        <f>+I70-I68</f>
        <v>-2776048</v>
      </c>
      <c r="J73" s="25">
        <f>+J70-J68</f>
        <v>-69335000</v>
      </c>
      <c r="K73" s="25">
        <f>+K70-K68</f>
        <v>-195287000</v>
      </c>
      <c r="L73" s="25">
        <f>+L70-L68</f>
        <v>-184179000</v>
      </c>
      <c r="M73" s="25">
        <f>+M70-M68</f>
        <v>-111485432</v>
      </c>
      <c r="N73" s="25">
        <f>+N70-N68</f>
        <v>-304257000</v>
      </c>
      <c r="O73" s="25">
        <f>+O70-O68</f>
        <v>-150488000</v>
      </c>
      <c r="P73" s="25">
        <f>+P70-P68</f>
        <v>4216248</v>
      </c>
      <c r="Q73" s="25">
        <f>+Q70-Q68</f>
        <v>-26942492</v>
      </c>
      <c r="R73" s="25">
        <f>+R70-R68</f>
        <v>-226954585</v>
      </c>
      <c r="S73" s="25">
        <f>+S70-S68</f>
        <v>-530924000</v>
      </c>
      <c r="T73" s="25">
        <f>+T70-T68</f>
        <v>-363733914</v>
      </c>
      <c r="U73" s="9">
        <f>+U70-U68</f>
        <v>88334044</v>
      </c>
    </row>
    <row r="74" spans="1:21" ht="13.5" x14ac:dyDescent="0.25">
      <c r="A74" s="14" t="s">
        <v>20</v>
      </c>
      <c r="B74" s="25">
        <f>+B70-B69</f>
        <v>-174275058</v>
      </c>
      <c r="C74" s="25">
        <f>+C70-C69</f>
        <v>-97615293</v>
      </c>
      <c r="D74" s="25">
        <f>+D70-D69</f>
        <v>-88911772</v>
      </c>
      <c r="E74" s="25">
        <f>+E70-E69</f>
        <v>-131592000</v>
      </c>
      <c r="F74" s="25">
        <f>+F70-F69</f>
        <v>-171961000</v>
      </c>
      <c r="G74" s="25">
        <f>+G70-G69</f>
        <v>-142161625</v>
      </c>
      <c r="H74" s="25">
        <f>+H70-H69</f>
        <v>-96877764</v>
      </c>
      <c r="I74" s="25">
        <f>+I70-I69</f>
        <v>-2776048</v>
      </c>
      <c r="J74" s="25">
        <f>+J70-J69</f>
        <v>-69335000</v>
      </c>
      <c r="K74" s="25">
        <f>+K70-K69</f>
        <v>-195287000</v>
      </c>
      <c r="L74" s="25">
        <f>+L70-L69</f>
        <v>-184179000</v>
      </c>
      <c r="M74" s="25">
        <f>+M70-M69</f>
        <v>-111485432</v>
      </c>
      <c r="N74" s="25">
        <f>+N70-N69</f>
        <v>-304257000</v>
      </c>
      <c r="O74" s="25">
        <f>+O70-O69</f>
        <v>-150488000</v>
      </c>
      <c r="P74" s="25">
        <f>+P70-P69</f>
        <v>4216248</v>
      </c>
      <c r="Q74" s="25">
        <f>+Q70-Q69</f>
        <v>-26942492</v>
      </c>
      <c r="R74" s="25">
        <f>+R70-R69</f>
        <v>-226954585</v>
      </c>
      <c r="S74" s="25">
        <f>+S70-S69</f>
        <v>-530924000</v>
      </c>
      <c r="T74" s="25">
        <f>+T70-T69</f>
        <v>-363733914</v>
      </c>
      <c r="U74" s="9">
        <f>+U70-U69</f>
        <v>88334044</v>
      </c>
    </row>
    <row r="75" spans="1:21" ht="13.5" x14ac:dyDescent="0.25">
      <c r="A75" s="14" t="s">
        <v>21</v>
      </c>
      <c r="B75" s="24">
        <f>IF(B68=0,0,B70*100/B68)</f>
        <v>46.188315975063375</v>
      </c>
      <c r="C75" s="24">
        <f>IF(C68=0,0,C70*100/C68)</f>
        <v>54.136988174270932</v>
      </c>
      <c r="D75" s="24">
        <f>IF(D68=0,0,D70*100/D68)</f>
        <v>62.016826582137881</v>
      </c>
      <c r="E75" s="24">
        <f>IF(E68=0,0,E70*100/E68)</f>
        <v>0</v>
      </c>
      <c r="F75" s="24">
        <f>IF(F68=0,0,F70*100/F68)</f>
        <v>0</v>
      </c>
      <c r="G75" s="24">
        <f>IF(G68=0,0,G70*100/G68)</f>
        <v>8.3945221632976565</v>
      </c>
      <c r="H75" s="24">
        <f>IF(H68=0,0,H70*100/H68)</f>
        <v>23.558189593952687</v>
      </c>
      <c r="I75" s="24">
        <f>IF(I68=0,0,I70*100/I68)</f>
        <v>-17.380465116279069</v>
      </c>
      <c r="J75" s="24">
        <f>IF(J68=0,0,J70*100/J68)</f>
        <v>0</v>
      </c>
      <c r="K75" s="24">
        <f>IF(K68=0,0,K70*100/K68)</f>
        <v>0</v>
      </c>
      <c r="L75" s="24">
        <f>IF(L68=0,0,L70*100/L68)</f>
        <v>0</v>
      </c>
      <c r="M75" s="24">
        <f>IF(M68=0,0,M70*100/M68)</f>
        <v>-46.47357481639142</v>
      </c>
      <c r="N75" s="24">
        <f>IF(N68=0,0,N70*100/N68)</f>
        <v>0</v>
      </c>
      <c r="O75" s="24">
        <f>IF(O68=0,0,O70*100/O68)</f>
        <v>0</v>
      </c>
      <c r="P75" s="24">
        <f>IF(P68=0,0,P70*100/P68)</f>
        <v>289.2391382405745</v>
      </c>
      <c r="Q75" s="24">
        <f>IF(Q68=0,0,Q70*100/Q68)</f>
        <v>64.595471688195644</v>
      </c>
      <c r="R75" s="24">
        <f>IF(R68=0,0,R70*100/R68)</f>
        <v>54.946533464352001</v>
      </c>
      <c r="S75" s="24">
        <f>IF(S68=0,0,S70*100/S68)</f>
        <v>0</v>
      </c>
      <c r="T75" s="24">
        <f>IF(T68=0,0,T70*100/T68)</f>
        <v>33.739219919007986</v>
      </c>
      <c r="U75" s="11">
        <f>IF(U68=0,0,U70*100/U68)</f>
        <v>3775.9901789429878</v>
      </c>
    </row>
    <row r="76" spans="1:21" ht="13.5" x14ac:dyDescent="0.25">
      <c r="A76" s="14" t="s">
        <v>22</v>
      </c>
      <c r="B76" s="24">
        <f>IF(B69=0,0,B70*100/B69)</f>
        <v>46.188315975063375</v>
      </c>
      <c r="C76" s="24">
        <f>IF(C69=0,0,C70*100/C69)</f>
        <v>54.136988174270932</v>
      </c>
      <c r="D76" s="24">
        <f>IF(D69=0,0,D70*100/D69)</f>
        <v>62.016826582137881</v>
      </c>
      <c r="E76" s="24">
        <f>IF(E69=0,0,E70*100/E69)</f>
        <v>0</v>
      </c>
      <c r="F76" s="24">
        <f>IF(F69=0,0,F70*100/F69)</f>
        <v>0</v>
      </c>
      <c r="G76" s="24">
        <f>IF(G69=0,0,G70*100/G69)</f>
        <v>8.3945221632976565</v>
      </c>
      <c r="H76" s="24">
        <f>IF(H69=0,0,H70*100/H69)</f>
        <v>23.558189593952687</v>
      </c>
      <c r="I76" s="24">
        <f>IF(I69=0,0,I70*100/I69)</f>
        <v>-17.380465116279069</v>
      </c>
      <c r="J76" s="24">
        <f>IF(J69=0,0,J70*100/J69)</f>
        <v>0</v>
      </c>
      <c r="K76" s="24">
        <f>IF(K69=0,0,K70*100/K69)</f>
        <v>0</v>
      </c>
      <c r="L76" s="24">
        <f>IF(L69=0,0,L70*100/L69)</f>
        <v>0</v>
      </c>
      <c r="M76" s="24">
        <f>IF(M69=0,0,M70*100/M69)</f>
        <v>-46.47357481639142</v>
      </c>
      <c r="N76" s="24">
        <f>IF(N69=0,0,N70*100/N69)</f>
        <v>0</v>
      </c>
      <c r="O76" s="24">
        <f>IF(O69=0,0,O70*100/O69)</f>
        <v>0</v>
      </c>
      <c r="P76" s="24">
        <f>IF(P69=0,0,P70*100/P69)</f>
        <v>289.2391382405745</v>
      </c>
      <c r="Q76" s="24">
        <f>IF(Q69=0,0,Q70*100/Q69)</f>
        <v>64.595471688195644</v>
      </c>
      <c r="R76" s="24">
        <f>IF(R69=0,0,R70*100/R69)</f>
        <v>54.946533464352001</v>
      </c>
      <c r="S76" s="24">
        <f>IF(S69=0,0,S70*100/S69)</f>
        <v>0</v>
      </c>
      <c r="T76" s="24">
        <f>IF(T69=0,0,T70*100/T69)</f>
        <v>33.739219919007986</v>
      </c>
      <c r="U76" s="11">
        <f>IF(U69=0,0,U70*100/U69)</f>
        <v>3775.9901789429878</v>
      </c>
    </row>
    <row r="77" spans="1:21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7"/>
    </row>
    <row r="78" spans="1:21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7"/>
    </row>
    <row r="79" spans="1:21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10">
        <v>0</v>
      </c>
    </row>
    <row r="80" spans="1:21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10">
        <v>0</v>
      </c>
    </row>
    <row r="81" spans="1:21" ht="13.5" x14ac:dyDescent="0.25">
      <c r="A81" s="14" t="s">
        <v>37</v>
      </c>
      <c r="B81" s="22">
        <v>618763047</v>
      </c>
      <c r="C81" s="22">
        <v>870034189</v>
      </c>
      <c r="D81" s="22">
        <v>635568724</v>
      </c>
      <c r="E81" s="22">
        <v>910257048</v>
      </c>
      <c r="F81" s="22">
        <v>1509864345</v>
      </c>
      <c r="G81" s="22">
        <v>624220188</v>
      </c>
      <c r="H81" s="22">
        <v>2801053512</v>
      </c>
      <c r="I81" s="22">
        <v>0</v>
      </c>
      <c r="J81" s="22">
        <v>798742311</v>
      </c>
      <c r="K81" s="22">
        <v>6274226974</v>
      </c>
      <c r="L81" s="22">
        <v>309678705</v>
      </c>
      <c r="M81" s="22">
        <v>340725361</v>
      </c>
      <c r="N81" s="22">
        <v>1539782469</v>
      </c>
      <c r="O81" s="22">
        <v>465907223</v>
      </c>
      <c r="P81" s="22">
        <v>32920</v>
      </c>
      <c r="Q81" s="22">
        <v>0</v>
      </c>
      <c r="R81" s="22">
        <v>126952134</v>
      </c>
      <c r="S81" s="22">
        <v>2107086836</v>
      </c>
      <c r="T81" s="22">
        <v>683023037</v>
      </c>
      <c r="U81" s="10">
        <v>0</v>
      </c>
    </row>
    <row r="82" spans="1:21" ht="13.5" x14ac:dyDescent="0.25">
      <c r="A82" s="14" t="s">
        <v>38</v>
      </c>
      <c r="B82" s="22">
        <v>947348726</v>
      </c>
      <c r="C82" s="22">
        <v>838183311</v>
      </c>
      <c r="D82" s="22">
        <v>610304359</v>
      </c>
      <c r="E82" s="22">
        <v>875175058</v>
      </c>
      <c r="F82" s="22">
        <v>1473455326</v>
      </c>
      <c r="G82" s="22">
        <v>597507207</v>
      </c>
      <c r="H82" s="22">
        <v>2718959857</v>
      </c>
      <c r="I82" s="22">
        <v>0</v>
      </c>
      <c r="J82" s="22">
        <v>763890680</v>
      </c>
      <c r="K82" s="22">
        <v>6048956132</v>
      </c>
      <c r="L82" s="22">
        <v>284137838</v>
      </c>
      <c r="M82" s="22">
        <v>0</v>
      </c>
      <c r="N82" s="22">
        <v>1480119875</v>
      </c>
      <c r="O82" s="22">
        <v>436858658</v>
      </c>
      <c r="P82" s="22">
        <v>34720</v>
      </c>
      <c r="Q82" s="22">
        <v>542056916</v>
      </c>
      <c r="R82" s="22">
        <v>149045635</v>
      </c>
      <c r="S82" s="22">
        <v>2046847073</v>
      </c>
      <c r="T82" s="22">
        <v>587441896</v>
      </c>
      <c r="U82" s="10">
        <v>0</v>
      </c>
    </row>
    <row r="83" spans="1:21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7"/>
    </row>
    <row r="84" spans="1:21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7"/>
    </row>
    <row r="85" spans="1:21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10">
        <v>0</v>
      </c>
    </row>
    <row r="86" spans="1:21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10">
        <v>0</v>
      </c>
    </row>
    <row r="87" spans="1:21" ht="13.5" x14ac:dyDescent="0.25">
      <c r="A87" s="14" t="s">
        <v>37</v>
      </c>
      <c r="B87" s="22">
        <v>3922847</v>
      </c>
      <c r="C87" s="22">
        <v>1243714595</v>
      </c>
      <c r="D87" s="22">
        <v>500567045</v>
      </c>
      <c r="E87" s="22">
        <v>1579594</v>
      </c>
      <c r="F87" s="22">
        <v>2043549108</v>
      </c>
      <c r="G87" s="22">
        <v>197321099</v>
      </c>
      <c r="H87" s="22">
        <v>2768427298</v>
      </c>
      <c r="I87" s="22">
        <v>1600557</v>
      </c>
      <c r="J87" s="22">
        <v>676761093</v>
      </c>
      <c r="K87" s="22">
        <v>4645996037</v>
      </c>
      <c r="L87" s="22">
        <v>5030899</v>
      </c>
      <c r="M87" s="22">
        <v>94237633</v>
      </c>
      <c r="N87" s="22">
        <v>7097850</v>
      </c>
      <c r="O87" s="22">
        <v>7410042</v>
      </c>
      <c r="P87" s="22">
        <v>0</v>
      </c>
      <c r="Q87" s="22">
        <v>1072015870</v>
      </c>
      <c r="R87" s="22">
        <v>17504143</v>
      </c>
      <c r="S87" s="22">
        <v>11276956</v>
      </c>
      <c r="T87" s="22">
        <v>1502349010</v>
      </c>
      <c r="U87" s="10">
        <v>6301756</v>
      </c>
    </row>
    <row r="88" spans="1:21" ht="13.5" x14ac:dyDescent="0.25">
      <c r="A88" s="14" t="s">
        <v>38</v>
      </c>
      <c r="B88" s="22">
        <v>2456620</v>
      </c>
      <c r="C88" s="22">
        <v>1328585559</v>
      </c>
      <c r="D88" s="22">
        <v>394979428</v>
      </c>
      <c r="E88" s="22">
        <v>1839837</v>
      </c>
      <c r="F88" s="22">
        <v>1902964445</v>
      </c>
      <c r="G88" s="22">
        <v>181825437</v>
      </c>
      <c r="H88" s="22">
        <v>2681268963</v>
      </c>
      <c r="I88" s="22">
        <v>1604557</v>
      </c>
      <c r="J88" s="22">
        <v>626151203</v>
      </c>
      <c r="K88" s="22">
        <v>4714951541</v>
      </c>
      <c r="L88" s="22">
        <v>26327908</v>
      </c>
      <c r="M88" s="22">
        <v>66583207</v>
      </c>
      <c r="N88" s="22">
        <v>12700</v>
      </c>
      <c r="O88" s="22">
        <v>1670069</v>
      </c>
      <c r="P88" s="22">
        <v>26426</v>
      </c>
      <c r="Q88" s="22">
        <v>1046392480</v>
      </c>
      <c r="R88" s="22">
        <v>19752767</v>
      </c>
      <c r="S88" s="22">
        <v>105265667</v>
      </c>
      <c r="T88" s="22">
        <v>1466349957</v>
      </c>
      <c r="U88" s="10">
        <v>7353768</v>
      </c>
    </row>
    <row r="89" spans="1:21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7"/>
    </row>
    <row r="90" spans="1:21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7"/>
    </row>
    <row r="91" spans="1:21" ht="13.5" x14ac:dyDescent="0.25">
      <c r="A91" s="14" t="s">
        <v>41</v>
      </c>
      <c r="B91" s="22">
        <v>5143302</v>
      </c>
      <c r="C91" s="22">
        <v>7861421</v>
      </c>
      <c r="D91" s="22">
        <v>7783209</v>
      </c>
      <c r="E91" s="22">
        <v>-90365727</v>
      </c>
      <c r="F91" s="22">
        <v>0</v>
      </c>
      <c r="G91" s="22">
        <v>161469124</v>
      </c>
      <c r="H91" s="22">
        <v>225998776</v>
      </c>
      <c r="I91" s="22">
        <v>218476435</v>
      </c>
      <c r="J91" s="22">
        <v>18174268</v>
      </c>
      <c r="K91" s="22">
        <v>40175130</v>
      </c>
      <c r="L91" s="22">
        <v>654350348</v>
      </c>
      <c r="M91" s="22">
        <v>43491872</v>
      </c>
      <c r="N91" s="22">
        <v>138313760</v>
      </c>
      <c r="O91" s="22">
        <v>61230644</v>
      </c>
      <c r="P91" s="22">
        <v>387963092</v>
      </c>
      <c r="Q91" s="22">
        <v>2435067</v>
      </c>
      <c r="R91" s="22">
        <v>0</v>
      </c>
      <c r="S91" s="22">
        <v>0</v>
      </c>
      <c r="T91" s="22">
        <v>0</v>
      </c>
      <c r="U91" s="10">
        <v>85483972</v>
      </c>
    </row>
    <row r="92" spans="1:21" ht="13.5" x14ac:dyDescent="0.25">
      <c r="A92" s="14" t="s">
        <v>42</v>
      </c>
      <c r="B92" s="22">
        <v>-28189831</v>
      </c>
      <c r="C92" s="22">
        <v>444751587</v>
      </c>
      <c r="D92" s="22">
        <v>7842348</v>
      </c>
      <c r="E92" s="22">
        <v>151271861</v>
      </c>
      <c r="F92" s="22">
        <v>230912468</v>
      </c>
      <c r="G92" s="22">
        <v>99933703</v>
      </c>
      <c r="H92" s="22">
        <v>782977576</v>
      </c>
      <c r="I92" s="22">
        <v>490729340</v>
      </c>
      <c r="J92" s="22">
        <v>59635635</v>
      </c>
      <c r="K92" s="22">
        <v>339953442</v>
      </c>
      <c r="L92" s="22">
        <v>765084204</v>
      </c>
      <c r="M92" s="22">
        <v>72716183</v>
      </c>
      <c r="N92" s="22">
        <v>405432938</v>
      </c>
      <c r="O92" s="22">
        <v>298589561</v>
      </c>
      <c r="P92" s="22">
        <v>205560941</v>
      </c>
      <c r="Q92" s="22">
        <v>-152975045</v>
      </c>
      <c r="R92" s="22">
        <v>-435847</v>
      </c>
      <c r="S92" s="22">
        <v>-206611</v>
      </c>
      <c r="T92" s="22">
        <v>-2009709411</v>
      </c>
      <c r="U92" s="10">
        <v>1123170961</v>
      </c>
    </row>
    <row r="93" spans="1:21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7"/>
    </row>
    <row r="94" spans="1:21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10">
        <v>0</v>
      </c>
    </row>
    <row r="95" spans="1:21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18">
        <v>0</v>
      </c>
    </row>
  </sheetData>
  <mergeCells count="2">
    <mergeCell ref="A1:U1"/>
    <mergeCell ref="B2:U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workbookViewId="0">
      <selection sqref="A1:AF1"/>
    </sheetView>
  </sheetViews>
  <sheetFormatPr defaultRowHeight="12.75" x14ac:dyDescent="0.2"/>
  <cols>
    <col min="1" max="1" width="44.42578125" style="1" bestFit="1" customWidth="1"/>
    <col min="2" max="32" width="28.85546875" style="1" bestFit="1" customWidth="1"/>
    <col min="33" max="16384" width="9.140625" style="1"/>
  </cols>
  <sheetData>
    <row r="1" spans="1:32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29"/>
    </row>
    <row r="3" spans="1:32" ht="13.5" x14ac:dyDescent="0.25">
      <c r="A3" s="12"/>
      <c r="B3" s="28" t="s">
        <v>512</v>
      </c>
      <c r="C3" s="28" t="s">
        <v>511</v>
      </c>
      <c r="D3" s="28" t="s">
        <v>510</v>
      </c>
      <c r="E3" s="28" t="s">
        <v>509</v>
      </c>
      <c r="F3" s="28" t="s">
        <v>508</v>
      </c>
      <c r="G3" s="28" t="s">
        <v>507</v>
      </c>
      <c r="H3" s="28" t="s">
        <v>506</v>
      </c>
      <c r="I3" s="28" t="s">
        <v>505</v>
      </c>
      <c r="J3" s="28" t="s">
        <v>504</v>
      </c>
      <c r="K3" s="28" t="s">
        <v>503</v>
      </c>
      <c r="L3" s="28" t="s">
        <v>502</v>
      </c>
      <c r="M3" s="28" t="s">
        <v>501</v>
      </c>
      <c r="N3" s="28" t="s">
        <v>500</v>
      </c>
      <c r="O3" s="28" t="s">
        <v>499</v>
      </c>
      <c r="P3" s="28" t="s">
        <v>498</v>
      </c>
      <c r="Q3" s="28" t="s">
        <v>497</v>
      </c>
      <c r="R3" s="28" t="s">
        <v>496</v>
      </c>
      <c r="S3" s="28" t="s">
        <v>495</v>
      </c>
      <c r="T3" s="28" t="s">
        <v>494</v>
      </c>
      <c r="U3" s="28" t="s">
        <v>493</v>
      </c>
      <c r="V3" s="28" t="s">
        <v>492</v>
      </c>
      <c r="W3" s="28" t="s">
        <v>491</v>
      </c>
      <c r="X3" s="28" t="s">
        <v>490</v>
      </c>
      <c r="Y3" s="28" t="s">
        <v>489</v>
      </c>
      <c r="Z3" s="28" t="s">
        <v>488</v>
      </c>
      <c r="AA3" s="28" t="s">
        <v>487</v>
      </c>
      <c r="AB3" s="28" t="s">
        <v>486</v>
      </c>
      <c r="AC3" s="28" t="s">
        <v>485</v>
      </c>
      <c r="AD3" s="28" t="s">
        <v>484</v>
      </c>
      <c r="AE3" s="28" t="s">
        <v>483</v>
      </c>
      <c r="AF3" s="5" t="s">
        <v>482</v>
      </c>
    </row>
    <row r="4" spans="1:32" ht="13.5" x14ac:dyDescent="0.25">
      <c r="A4" s="13"/>
      <c r="B4" s="27" t="s">
        <v>80</v>
      </c>
      <c r="C4" s="27" t="s">
        <v>481</v>
      </c>
      <c r="D4" s="27" t="s">
        <v>480</v>
      </c>
      <c r="E4" s="27" t="s">
        <v>479</v>
      </c>
      <c r="F4" s="27" t="s">
        <v>478</v>
      </c>
      <c r="G4" s="27" t="s">
        <v>477</v>
      </c>
      <c r="H4" s="27" t="s">
        <v>476</v>
      </c>
      <c r="I4" s="27" t="s">
        <v>475</v>
      </c>
      <c r="J4" s="27" t="s">
        <v>474</v>
      </c>
      <c r="K4" s="27" t="s">
        <v>473</v>
      </c>
      <c r="L4" s="27" t="s">
        <v>472</v>
      </c>
      <c r="M4" s="27" t="s">
        <v>471</v>
      </c>
      <c r="N4" s="27" t="s">
        <v>470</v>
      </c>
      <c r="O4" s="27" t="s">
        <v>469</v>
      </c>
      <c r="P4" s="27" t="s">
        <v>468</v>
      </c>
      <c r="Q4" s="27" t="s">
        <v>467</v>
      </c>
      <c r="R4" s="27" t="s">
        <v>466</v>
      </c>
      <c r="S4" s="27" t="s">
        <v>465</v>
      </c>
      <c r="T4" s="27" t="s">
        <v>464</v>
      </c>
      <c r="U4" s="27" t="s">
        <v>419</v>
      </c>
      <c r="V4" s="27" t="s">
        <v>463</v>
      </c>
      <c r="W4" s="27" t="s">
        <v>462</v>
      </c>
      <c r="X4" s="27" t="s">
        <v>461</v>
      </c>
      <c r="Y4" s="27" t="s">
        <v>460</v>
      </c>
      <c r="Z4" s="27" t="s">
        <v>459</v>
      </c>
      <c r="AA4" s="27" t="s">
        <v>458</v>
      </c>
      <c r="AB4" s="27" t="s">
        <v>457</v>
      </c>
      <c r="AC4" s="27" t="s">
        <v>456</v>
      </c>
      <c r="AD4" s="27" t="s">
        <v>455</v>
      </c>
      <c r="AE4" s="27" t="s">
        <v>454</v>
      </c>
      <c r="AF4" s="6" t="s">
        <v>453</v>
      </c>
    </row>
    <row r="5" spans="1:32" ht="13.5" x14ac:dyDescent="0.25">
      <c r="A5" s="13"/>
      <c r="B5" s="27" t="s">
        <v>452</v>
      </c>
      <c r="C5" s="27" t="s">
        <v>48</v>
      </c>
      <c r="D5" s="27" t="s">
        <v>48</v>
      </c>
      <c r="E5" s="27" t="s">
        <v>451</v>
      </c>
      <c r="F5" s="27" t="s">
        <v>48</v>
      </c>
      <c r="G5" s="27" t="s">
        <v>450</v>
      </c>
      <c r="H5" s="27" t="s">
        <v>46</v>
      </c>
      <c r="I5" s="27" t="s">
        <v>46</v>
      </c>
      <c r="J5" s="27" t="s">
        <v>449</v>
      </c>
      <c r="K5" s="27" t="s">
        <v>46</v>
      </c>
      <c r="L5" s="27" t="s">
        <v>48</v>
      </c>
      <c r="M5" s="27" t="s">
        <v>48</v>
      </c>
      <c r="N5" s="27" t="s">
        <v>46</v>
      </c>
      <c r="O5" s="27" t="s">
        <v>48</v>
      </c>
      <c r="P5" s="27" t="s">
        <v>48</v>
      </c>
      <c r="Q5" s="27" t="s">
        <v>48</v>
      </c>
      <c r="R5" s="27" t="s">
        <v>46</v>
      </c>
      <c r="S5" s="27" t="s">
        <v>48</v>
      </c>
      <c r="T5" s="27" t="s">
        <v>48</v>
      </c>
      <c r="U5" s="27" t="s">
        <v>448</v>
      </c>
      <c r="V5" s="27" t="s">
        <v>447</v>
      </c>
      <c r="W5" s="27" t="s">
        <v>46</v>
      </c>
      <c r="X5" s="27" t="s">
        <v>46</v>
      </c>
      <c r="Y5" s="27" t="s">
        <v>46</v>
      </c>
      <c r="Z5" s="27" t="s">
        <v>446</v>
      </c>
      <c r="AA5" s="27" t="s">
        <v>445</v>
      </c>
      <c r="AB5" s="27" t="s">
        <v>444</v>
      </c>
      <c r="AC5" s="27" t="s">
        <v>46</v>
      </c>
      <c r="AD5" s="27" t="s">
        <v>46</v>
      </c>
      <c r="AE5" s="27" t="s">
        <v>48</v>
      </c>
      <c r="AF5" s="6" t="s">
        <v>443</v>
      </c>
    </row>
    <row r="6" spans="1:32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7"/>
    </row>
    <row r="7" spans="1:32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8"/>
    </row>
    <row r="8" spans="1:32" ht="13.5" x14ac:dyDescent="0.25">
      <c r="A8" s="14" t="s">
        <v>4</v>
      </c>
      <c r="B8" s="25">
        <f>+B15</f>
        <v>212536480</v>
      </c>
      <c r="C8" s="25">
        <f>+C15</f>
        <v>384337605</v>
      </c>
      <c r="D8" s="25">
        <f>+D15</f>
        <v>379147732</v>
      </c>
      <c r="E8" s="25">
        <f>+E15</f>
        <v>80926468</v>
      </c>
      <c r="F8" s="25">
        <f>+F15</f>
        <v>23011630</v>
      </c>
      <c r="G8" s="25">
        <f>+G15</f>
        <v>238951652</v>
      </c>
      <c r="H8" s="25">
        <f>+H15</f>
        <v>50597817</v>
      </c>
      <c r="I8" s="25">
        <f>+I15</f>
        <v>63354249</v>
      </c>
      <c r="J8" s="25">
        <f>+J15</f>
        <v>51488219</v>
      </c>
      <c r="K8" s="25">
        <f>+K15</f>
        <v>50252928</v>
      </c>
      <c r="L8" s="25">
        <f>+L15</f>
        <v>44708515</v>
      </c>
      <c r="M8" s="25">
        <f>+M15</f>
        <v>73026847</v>
      </c>
      <c r="N8" s="25">
        <f>+N15</f>
        <v>120144643</v>
      </c>
      <c r="O8" s="25">
        <f>+O15</f>
        <v>315979557</v>
      </c>
      <c r="P8" s="25">
        <f>+P15</f>
        <v>86425938</v>
      </c>
      <c r="Q8" s="25">
        <f>+Q15</f>
        <v>24035315</v>
      </c>
      <c r="R8" s="25">
        <f>+R15</f>
        <v>58293564</v>
      </c>
      <c r="S8" s="25">
        <f>+S15</f>
        <v>113824009</v>
      </c>
      <c r="T8" s="25">
        <f>+T15</f>
        <v>136256940</v>
      </c>
      <c r="U8" s="25">
        <f>+U15</f>
        <v>54229735</v>
      </c>
      <c r="V8" s="25">
        <f>+V15</f>
        <v>93728464</v>
      </c>
      <c r="W8" s="25">
        <f>+W15</f>
        <v>21289627</v>
      </c>
      <c r="X8" s="25">
        <f>+X15</f>
        <v>123404864</v>
      </c>
      <c r="Y8" s="25">
        <f>+Y15</f>
        <v>66099102</v>
      </c>
      <c r="Z8" s="25">
        <f>+Z15</f>
        <v>556764532</v>
      </c>
      <c r="AA8" s="25">
        <f>+AA15</f>
        <v>56845270</v>
      </c>
      <c r="AB8" s="25">
        <f>+AB15</f>
        <v>1547129721</v>
      </c>
      <c r="AC8" s="25">
        <f>+AC15</f>
        <v>117848770</v>
      </c>
      <c r="AD8" s="25">
        <f>+AD15</f>
        <v>104209156</v>
      </c>
      <c r="AE8" s="25">
        <f>+AE15</f>
        <v>117850858</v>
      </c>
      <c r="AF8" s="9">
        <f>+AF15</f>
        <v>103549261</v>
      </c>
    </row>
    <row r="9" spans="1:32" ht="13.5" x14ac:dyDescent="0.25">
      <c r="A9" s="14" t="s">
        <v>5</v>
      </c>
      <c r="B9" s="25">
        <f>+B26</f>
        <v>178764501</v>
      </c>
      <c r="C9" s="25">
        <f>+C26</f>
        <v>415487568</v>
      </c>
      <c r="D9" s="25">
        <f>+D26</f>
        <v>335260721</v>
      </c>
      <c r="E9" s="25">
        <f>+E26</f>
        <v>78925993</v>
      </c>
      <c r="F9" s="25">
        <f>+F26</f>
        <v>31623697</v>
      </c>
      <c r="G9" s="25">
        <f>+G26</f>
        <v>205067987</v>
      </c>
      <c r="H9" s="25">
        <f>+H26</f>
        <v>30980581</v>
      </c>
      <c r="I9" s="25">
        <f>+I26</f>
        <v>66151162</v>
      </c>
      <c r="J9" s="25">
        <f>+J26</f>
        <v>50400820</v>
      </c>
      <c r="K9" s="25">
        <f>+K26</f>
        <v>42132217</v>
      </c>
      <c r="L9" s="25">
        <f>+L26</f>
        <v>43714419</v>
      </c>
      <c r="M9" s="25">
        <f>+M26</f>
        <v>58144391</v>
      </c>
      <c r="N9" s="25">
        <f>+N26</f>
        <v>81384139</v>
      </c>
      <c r="O9" s="25">
        <f>+O26</f>
        <v>255248413</v>
      </c>
      <c r="P9" s="25">
        <f>+P26</f>
        <v>74072827</v>
      </c>
      <c r="Q9" s="25">
        <f>+Q26</f>
        <v>33866204</v>
      </c>
      <c r="R9" s="25">
        <f>+R26</f>
        <v>44291418</v>
      </c>
      <c r="S9" s="25">
        <f>+S26</f>
        <v>70843490</v>
      </c>
      <c r="T9" s="25">
        <f>+T26</f>
        <v>99392392</v>
      </c>
      <c r="U9" s="25">
        <f>+U26</f>
        <v>43879256</v>
      </c>
      <c r="V9" s="25">
        <f>+V26</f>
        <v>142500874</v>
      </c>
      <c r="W9" s="25">
        <f>+W26</f>
        <v>28052538</v>
      </c>
      <c r="X9" s="25">
        <f>+X26</f>
        <v>117996950</v>
      </c>
      <c r="Y9" s="25">
        <f>+Y26</f>
        <v>59988783</v>
      </c>
      <c r="Z9" s="25">
        <f>+Z26</f>
        <v>456499140</v>
      </c>
      <c r="AA9" s="25">
        <f>+AA26</f>
        <v>50033290</v>
      </c>
      <c r="AB9" s="25">
        <f>+AB26</f>
        <v>1413133760</v>
      </c>
      <c r="AC9" s="25">
        <f>+AC26</f>
        <v>78821879</v>
      </c>
      <c r="AD9" s="25">
        <f>+AD26</f>
        <v>109602024</v>
      </c>
      <c r="AE9" s="25">
        <f>+AE26</f>
        <v>176635061</v>
      </c>
      <c r="AF9" s="9">
        <f>+AF26</f>
        <v>77639710</v>
      </c>
    </row>
    <row r="10" spans="1:32" ht="13.5" x14ac:dyDescent="0.25">
      <c r="A10" s="14" t="s">
        <v>6</v>
      </c>
      <c r="B10" s="25">
        <f>+B8-B9</f>
        <v>33771979</v>
      </c>
      <c r="C10" s="25">
        <f>+C8-C9</f>
        <v>-31149963</v>
      </c>
      <c r="D10" s="25">
        <f>+D8-D9</f>
        <v>43887011</v>
      </c>
      <c r="E10" s="25">
        <f>+E8-E9</f>
        <v>2000475</v>
      </c>
      <c r="F10" s="25">
        <f>+F8-F9</f>
        <v>-8612067</v>
      </c>
      <c r="G10" s="25">
        <f>+G8-G9</f>
        <v>33883665</v>
      </c>
      <c r="H10" s="25">
        <f>+H8-H9</f>
        <v>19617236</v>
      </c>
      <c r="I10" s="25">
        <f>+I8-I9</f>
        <v>-2796913</v>
      </c>
      <c r="J10" s="25">
        <f>+J8-J9</f>
        <v>1087399</v>
      </c>
      <c r="K10" s="25">
        <f>+K8-K9</f>
        <v>8120711</v>
      </c>
      <c r="L10" s="25">
        <f>+L8-L9</f>
        <v>994096</v>
      </c>
      <c r="M10" s="25">
        <f>+M8-M9</f>
        <v>14882456</v>
      </c>
      <c r="N10" s="25">
        <f>+N8-N9</f>
        <v>38760504</v>
      </c>
      <c r="O10" s="25">
        <f>+O8-O9</f>
        <v>60731144</v>
      </c>
      <c r="P10" s="25">
        <f>+P8-P9</f>
        <v>12353111</v>
      </c>
      <c r="Q10" s="25">
        <f>+Q8-Q9</f>
        <v>-9830889</v>
      </c>
      <c r="R10" s="25">
        <f>+R8-R9</f>
        <v>14002146</v>
      </c>
      <c r="S10" s="25">
        <f>+S8-S9</f>
        <v>42980519</v>
      </c>
      <c r="T10" s="25">
        <f>+T8-T9</f>
        <v>36864548</v>
      </c>
      <c r="U10" s="25">
        <f>+U8-U9</f>
        <v>10350479</v>
      </c>
      <c r="V10" s="25">
        <f>+V8-V9</f>
        <v>-48772410</v>
      </c>
      <c r="W10" s="25">
        <f>+W8-W9</f>
        <v>-6762911</v>
      </c>
      <c r="X10" s="25">
        <f>+X8-X9</f>
        <v>5407914</v>
      </c>
      <c r="Y10" s="25">
        <f>+Y8-Y9</f>
        <v>6110319</v>
      </c>
      <c r="Z10" s="25">
        <f>+Z8-Z9</f>
        <v>100265392</v>
      </c>
      <c r="AA10" s="25">
        <f>+AA8-AA9</f>
        <v>6811980</v>
      </c>
      <c r="AB10" s="25">
        <f>+AB8-AB9</f>
        <v>133995961</v>
      </c>
      <c r="AC10" s="25">
        <f>+AC8-AC9</f>
        <v>39026891</v>
      </c>
      <c r="AD10" s="25">
        <f>+AD8-AD9</f>
        <v>-5392868</v>
      </c>
      <c r="AE10" s="25">
        <f>+AE8-AE9</f>
        <v>-58784203</v>
      </c>
      <c r="AF10" s="9">
        <f>+AF8-AF9</f>
        <v>25909551</v>
      </c>
    </row>
    <row r="11" spans="1:32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7"/>
    </row>
    <row r="12" spans="1:32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7"/>
    </row>
    <row r="13" spans="1:32" ht="13.5" x14ac:dyDescent="0.25">
      <c r="A13" s="14" t="s">
        <v>9</v>
      </c>
      <c r="B13" s="22">
        <v>392740392</v>
      </c>
      <c r="C13" s="22">
        <v>617236030</v>
      </c>
      <c r="D13" s="22">
        <v>627674142</v>
      </c>
      <c r="E13" s="22">
        <v>111548246</v>
      </c>
      <c r="F13" s="22">
        <v>159744965</v>
      </c>
      <c r="G13" s="22">
        <v>346056780</v>
      </c>
      <c r="H13" s="22">
        <v>85775899</v>
      </c>
      <c r="I13" s="22">
        <v>143758168</v>
      </c>
      <c r="J13" s="22">
        <v>83171014</v>
      </c>
      <c r="K13" s="22">
        <v>85659011</v>
      </c>
      <c r="L13" s="22">
        <v>73219347</v>
      </c>
      <c r="M13" s="22">
        <v>168634299</v>
      </c>
      <c r="N13" s="22">
        <v>224612076</v>
      </c>
      <c r="O13" s="22">
        <v>296520878</v>
      </c>
      <c r="P13" s="22">
        <v>177728212</v>
      </c>
      <c r="Q13" s="22">
        <v>76378361</v>
      </c>
      <c r="R13" s="22">
        <v>109945275</v>
      </c>
      <c r="S13" s="22">
        <v>173619071</v>
      </c>
      <c r="T13" s="22">
        <v>242363216</v>
      </c>
      <c r="U13" s="22">
        <v>69498650</v>
      </c>
      <c r="V13" s="22">
        <v>303557967</v>
      </c>
      <c r="W13" s="22">
        <v>86467144</v>
      </c>
      <c r="X13" s="22">
        <v>248236490</v>
      </c>
      <c r="Y13" s="22">
        <v>221982195</v>
      </c>
      <c r="Z13" s="22">
        <v>1057940020</v>
      </c>
      <c r="AA13" s="22">
        <v>85314000</v>
      </c>
      <c r="AB13" s="22">
        <v>2544977380</v>
      </c>
      <c r="AC13" s="22">
        <v>314157032</v>
      </c>
      <c r="AD13" s="22">
        <v>159583435</v>
      </c>
      <c r="AE13" s="22">
        <v>392357821</v>
      </c>
      <c r="AF13" s="10">
        <v>156727060</v>
      </c>
    </row>
    <row r="14" spans="1:32" ht="13.5" x14ac:dyDescent="0.25">
      <c r="A14" s="14" t="s">
        <v>10</v>
      </c>
      <c r="B14" s="22">
        <v>456985007</v>
      </c>
      <c r="C14" s="22">
        <v>701065845</v>
      </c>
      <c r="D14" s="22">
        <v>627674142</v>
      </c>
      <c r="E14" s="22">
        <v>167855965</v>
      </c>
      <c r="F14" s="22">
        <v>159744965</v>
      </c>
      <c r="G14" s="22">
        <v>338991659</v>
      </c>
      <c r="H14" s="22">
        <v>85775899</v>
      </c>
      <c r="I14" s="22">
        <v>143758168</v>
      </c>
      <c r="J14" s="22">
        <v>83471017</v>
      </c>
      <c r="K14" s="22">
        <v>82054705</v>
      </c>
      <c r="L14" s="22">
        <v>73219347</v>
      </c>
      <c r="M14" s="22">
        <v>174874153</v>
      </c>
      <c r="N14" s="22">
        <v>140039325</v>
      </c>
      <c r="O14" s="22">
        <v>296650878</v>
      </c>
      <c r="P14" s="22">
        <v>177728212</v>
      </c>
      <c r="Q14" s="22">
        <v>76378361</v>
      </c>
      <c r="R14" s="22">
        <v>105445275</v>
      </c>
      <c r="S14" s="22">
        <v>173619071</v>
      </c>
      <c r="T14" s="22">
        <v>242363217</v>
      </c>
      <c r="U14" s="22">
        <v>69745850</v>
      </c>
      <c r="V14" s="22">
        <v>303557967</v>
      </c>
      <c r="W14" s="22">
        <v>90630433</v>
      </c>
      <c r="X14" s="22">
        <v>275451256</v>
      </c>
      <c r="Y14" s="22">
        <v>183932129</v>
      </c>
      <c r="Z14" s="22">
        <v>1057940020</v>
      </c>
      <c r="AA14" s="22">
        <v>85314000</v>
      </c>
      <c r="AB14" s="22">
        <v>2538883587</v>
      </c>
      <c r="AC14" s="22">
        <v>351609377</v>
      </c>
      <c r="AD14" s="22">
        <v>165523435</v>
      </c>
      <c r="AE14" s="22">
        <v>392357821</v>
      </c>
      <c r="AF14" s="10">
        <v>152190190</v>
      </c>
    </row>
    <row r="15" spans="1:32" ht="13.5" x14ac:dyDescent="0.25">
      <c r="A15" s="14" t="s">
        <v>11</v>
      </c>
      <c r="B15" s="22">
        <v>212536480</v>
      </c>
      <c r="C15" s="22">
        <v>384337605</v>
      </c>
      <c r="D15" s="22">
        <v>379147732</v>
      </c>
      <c r="E15" s="22">
        <v>80926468</v>
      </c>
      <c r="F15" s="22">
        <v>23011630</v>
      </c>
      <c r="G15" s="22">
        <v>238951652</v>
      </c>
      <c r="H15" s="22">
        <v>50597817</v>
      </c>
      <c r="I15" s="22">
        <v>63354249</v>
      </c>
      <c r="J15" s="22">
        <v>51488219</v>
      </c>
      <c r="K15" s="22">
        <v>50252928</v>
      </c>
      <c r="L15" s="22">
        <v>44708515</v>
      </c>
      <c r="M15" s="22">
        <v>73026847</v>
      </c>
      <c r="N15" s="22">
        <v>120144643</v>
      </c>
      <c r="O15" s="22">
        <v>315979557</v>
      </c>
      <c r="P15" s="22">
        <v>86425938</v>
      </c>
      <c r="Q15" s="22">
        <v>24035315</v>
      </c>
      <c r="R15" s="22">
        <v>58293564</v>
      </c>
      <c r="S15" s="22">
        <v>113824009</v>
      </c>
      <c r="T15" s="22">
        <v>136256940</v>
      </c>
      <c r="U15" s="22">
        <v>54229735</v>
      </c>
      <c r="V15" s="22">
        <v>93728464</v>
      </c>
      <c r="W15" s="22">
        <v>21289627</v>
      </c>
      <c r="X15" s="22">
        <v>123404864</v>
      </c>
      <c r="Y15" s="22">
        <v>66099102</v>
      </c>
      <c r="Z15" s="22">
        <v>556764532</v>
      </c>
      <c r="AA15" s="22">
        <v>56845270</v>
      </c>
      <c r="AB15" s="22">
        <v>1547129721</v>
      </c>
      <c r="AC15" s="22">
        <v>117848770</v>
      </c>
      <c r="AD15" s="22">
        <v>104209156</v>
      </c>
      <c r="AE15" s="22">
        <v>117850858</v>
      </c>
      <c r="AF15" s="10">
        <v>103549261</v>
      </c>
    </row>
    <row r="16" spans="1:32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7"/>
    </row>
    <row r="17" spans="1:32" ht="13.5" x14ac:dyDescent="0.25">
      <c r="A17" s="14" t="s">
        <v>12</v>
      </c>
      <c r="B17" s="25">
        <f>+B14-B13</f>
        <v>64244615</v>
      </c>
      <c r="C17" s="25">
        <f>+C14-C13</f>
        <v>83829815</v>
      </c>
      <c r="D17" s="25">
        <f>+D14-D13</f>
        <v>0</v>
      </c>
      <c r="E17" s="25">
        <f>+E14-E13</f>
        <v>56307719</v>
      </c>
      <c r="F17" s="25">
        <f>+F14-F13</f>
        <v>0</v>
      </c>
      <c r="G17" s="25">
        <f>+G14-G13</f>
        <v>-7065121</v>
      </c>
      <c r="H17" s="25">
        <f>+H14-H13</f>
        <v>0</v>
      </c>
      <c r="I17" s="25">
        <f>+I14-I13</f>
        <v>0</v>
      </c>
      <c r="J17" s="25">
        <f>+J14-J13</f>
        <v>300003</v>
      </c>
      <c r="K17" s="25">
        <f>+K14-K13</f>
        <v>-3604306</v>
      </c>
      <c r="L17" s="25">
        <f>+L14-L13</f>
        <v>0</v>
      </c>
      <c r="M17" s="25">
        <f>+M14-M13</f>
        <v>6239854</v>
      </c>
      <c r="N17" s="25">
        <f>+N14-N13</f>
        <v>-84572751</v>
      </c>
      <c r="O17" s="25">
        <f>+O14-O13</f>
        <v>130000</v>
      </c>
      <c r="P17" s="25">
        <f>+P14-P13</f>
        <v>0</v>
      </c>
      <c r="Q17" s="25">
        <f>+Q14-Q13</f>
        <v>0</v>
      </c>
      <c r="R17" s="25">
        <f>+R14-R13</f>
        <v>-4500000</v>
      </c>
      <c r="S17" s="25">
        <f>+S14-S13</f>
        <v>0</v>
      </c>
      <c r="T17" s="25">
        <f>+T14-T13</f>
        <v>1</v>
      </c>
      <c r="U17" s="25">
        <f>+U14-U13</f>
        <v>247200</v>
      </c>
      <c r="V17" s="25">
        <f>+V14-V13</f>
        <v>0</v>
      </c>
      <c r="W17" s="25">
        <f>+W14-W13</f>
        <v>4163289</v>
      </c>
      <c r="X17" s="25">
        <f>+X14-X13</f>
        <v>27214766</v>
      </c>
      <c r="Y17" s="25">
        <f>+Y14-Y13</f>
        <v>-38050066</v>
      </c>
      <c r="Z17" s="25">
        <f>+Z14-Z13</f>
        <v>0</v>
      </c>
      <c r="AA17" s="25">
        <f>+AA14-AA13</f>
        <v>0</v>
      </c>
      <c r="AB17" s="25">
        <f>+AB14-AB13</f>
        <v>-6093793</v>
      </c>
      <c r="AC17" s="25">
        <f>+AC14-AC13</f>
        <v>37452345</v>
      </c>
      <c r="AD17" s="25">
        <f>+AD14-AD13</f>
        <v>5940000</v>
      </c>
      <c r="AE17" s="25">
        <f>+AE14-AE13</f>
        <v>0</v>
      </c>
      <c r="AF17" s="9">
        <f>+AF14-AF13</f>
        <v>-4536870</v>
      </c>
    </row>
    <row r="18" spans="1:32" ht="13.5" x14ac:dyDescent="0.25">
      <c r="A18" s="14" t="s">
        <v>13</v>
      </c>
      <c r="B18" s="25">
        <f>+B15-B13</f>
        <v>-180203912</v>
      </c>
      <c r="C18" s="25">
        <f>+C15-C13</f>
        <v>-232898425</v>
      </c>
      <c r="D18" s="25">
        <f>+D15-D13</f>
        <v>-248526410</v>
      </c>
      <c r="E18" s="25">
        <f>+E15-E13</f>
        <v>-30621778</v>
      </c>
      <c r="F18" s="25">
        <f>+F15-F13</f>
        <v>-136733335</v>
      </c>
      <c r="G18" s="25">
        <f>+G15-G13</f>
        <v>-107105128</v>
      </c>
      <c r="H18" s="25">
        <f>+H15-H13</f>
        <v>-35178082</v>
      </c>
      <c r="I18" s="25">
        <f>+I15-I13</f>
        <v>-80403919</v>
      </c>
      <c r="J18" s="25">
        <f>+J15-J13</f>
        <v>-31682795</v>
      </c>
      <c r="K18" s="25">
        <f>+K15-K13</f>
        <v>-35406083</v>
      </c>
      <c r="L18" s="25">
        <f>+L15-L13</f>
        <v>-28510832</v>
      </c>
      <c r="M18" s="25">
        <f>+M15-M13</f>
        <v>-95607452</v>
      </c>
      <c r="N18" s="25">
        <f>+N15-N13</f>
        <v>-104467433</v>
      </c>
      <c r="O18" s="25">
        <f>+O15-O13</f>
        <v>19458679</v>
      </c>
      <c r="P18" s="25">
        <f>+P15-P13</f>
        <v>-91302274</v>
      </c>
      <c r="Q18" s="25">
        <f>+Q15-Q13</f>
        <v>-52343046</v>
      </c>
      <c r="R18" s="25">
        <f>+R15-R13</f>
        <v>-51651711</v>
      </c>
      <c r="S18" s="25">
        <f>+S15-S13</f>
        <v>-59795062</v>
      </c>
      <c r="T18" s="25">
        <f>+T15-T13</f>
        <v>-106106276</v>
      </c>
      <c r="U18" s="25">
        <f>+U15-U13</f>
        <v>-15268915</v>
      </c>
      <c r="V18" s="25">
        <f>+V15-V13</f>
        <v>-209829503</v>
      </c>
      <c r="W18" s="25">
        <f>+W15-W13</f>
        <v>-65177517</v>
      </c>
      <c r="X18" s="25">
        <f>+X15-X13</f>
        <v>-124831626</v>
      </c>
      <c r="Y18" s="25">
        <f>+Y15-Y13</f>
        <v>-155883093</v>
      </c>
      <c r="Z18" s="25">
        <f>+Z15-Z13</f>
        <v>-501175488</v>
      </c>
      <c r="AA18" s="25">
        <f>+AA15-AA13</f>
        <v>-28468730</v>
      </c>
      <c r="AB18" s="25">
        <f>+AB15-AB13</f>
        <v>-997847659</v>
      </c>
      <c r="AC18" s="25">
        <f>+AC15-AC13</f>
        <v>-196308262</v>
      </c>
      <c r="AD18" s="25">
        <f>+AD15-AD13</f>
        <v>-55374279</v>
      </c>
      <c r="AE18" s="25">
        <f>+AE15-AE13</f>
        <v>-274506963</v>
      </c>
      <c r="AF18" s="9">
        <f>+AF15-AF13</f>
        <v>-53177799</v>
      </c>
    </row>
    <row r="19" spans="1:32" ht="13.5" x14ac:dyDescent="0.25">
      <c r="A19" s="14" t="s">
        <v>14</v>
      </c>
      <c r="B19" s="25">
        <f>+B15-B14</f>
        <v>-244448527</v>
      </c>
      <c r="C19" s="25">
        <f>+C15-C14</f>
        <v>-316728240</v>
      </c>
      <c r="D19" s="25">
        <f>+D15-D14</f>
        <v>-248526410</v>
      </c>
      <c r="E19" s="25">
        <f>+E15-E14</f>
        <v>-86929497</v>
      </c>
      <c r="F19" s="25">
        <f>+F15-F14</f>
        <v>-136733335</v>
      </c>
      <c r="G19" s="25">
        <f>+G15-G14</f>
        <v>-100040007</v>
      </c>
      <c r="H19" s="25">
        <f>+H15-H14</f>
        <v>-35178082</v>
      </c>
      <c r="I19" s="25">
        <f>+I15-I14</f>
        <v>-80403919</v>
      </c>
      <c r="J19" s="25">
        <f>+J15-J14</f>
        <v>-31982798</v>
      </c>
      <c r="K19" s="25">
        <f>+K15-K14</f>
        <v>-31801777</v>
      </c>
      <c r="L19" s="25">
        <f>+L15-L14</f>
        <v>-28510832</v>
      </c>
      <c r="M19" s="25">
        <f>+M15-M14</f>
        <v>-101847306</v>
      </c>
      <c r="N19" s="25">
        <f>+N15-N14</f>
        <v>-19894682</v>
      </c>
      <c r="O19" s="25">
        <f>+O15-O14</f>
        <v>19328679</v>
      </c>
      <c r="P19" s="25">
        <f>+P15-P14</f>
        <v>-91302274</v>
      </c>
      <c r="Q19" s="25">
        <f>+Q15-Q14</f>
        <v>-52343046</v>
      </c>
      <c r="R19" s="25">
        <f>+R15-R14</f>
        <v>-47151711</v>
      </c>
      <c r="S19" s="25">
        <f>+S15-S14</f>
        <v>-59795062</v>
      </c>
      <c r="T19" s="25">
        <f>+T15-T14</f>
        <v>-106106277</v>
      </c>
      <c r="U19" s="25">
        <f>+U15-U14</f>
        <v>-15516115</v>
      </c>
      <c r="V19" s="25">
        <f>+V15-V14</f>
        <v>-209829503</v>
      </c>
      <c r="W19" s="25">
        <f>+W15-W14</f>
        <v>-69340806</v>
      </c>
      <c r="X19" s="25">
        <f>+X15-X14</f>
        <v>-152046392</v>
      </c>
      <c r="Y19" s="25">
        <f>+Y15-Y14</f>
        <v>-117833027</v>
      </c>
      <c r="Z19" s="25">
        <f>+Z15-Z14</f>
        <v>-501175488</v>
      </c>
      <c r="AA19" s="25">
        <f>+AA15-AA14</f>
        <v>-28468730</v>
      </c>
      <c r="AB19" s="25">
        <f>+AB15-AB14</f>
        <v>-991753866</v>
      </c>
      <c r="AC19" s="25">
        <f>+AC15-AC14</f>
        <v>-233760607</v>
      </c>
      <c r="AD19" s="25">
        <f>+AD15-AD14</f>
        <v>-61314279</v>
      </c>
      <c r="AE19" s="25">
        <f>+AE15-AE14</f>
        <v>-274506963</v>
      </c>
      <c r="AF19" s="9">
        <f>+AF15-AF14</f>
        <v>-48640929</v>
      </c>
    </row>
    <row r="20" spans="1:32" ht="13.5" x14ac:dyDescent="0.25">
      <c r="A20" s="14" t="s">
        <v>15</v>
      </c>
      <c r="B20" s="24">
        <f>IF(B13=0,0,B15*100/B13)</f>
        <v>54.116277400874012</v>
      </c>
      <c r="C20" s="24">
        <f>IF(C13=0,0,C15*100/C13)</f>
        <v>62.267525925212112</v>
      </c>
      <c r="D20" s="24">
        <f>IF(D13=0,0,D15*100/D13)</f>
        <v>60.405185848806241</v>
      </c>
      <c r="E20" s="24">
        <f>IF(E13=0,0,E15*100/E13)</f>
        <v>72.548400267988072</v>
      </c>
      <c r="F20" s="24">
        <f>IF(F13=0,0,F15*100/F13)</f>
        <v>14.405230236834068</v>
      </c>
      <c r="G20" s="24">
        <f>IF(G13=0,0,G15*100/G13)</f>
        <v>69.049839740172118</v>
      </c>
      <c r="H20" s="24">
        <f>IF(H13=0,0,H15*100/H13)</f>
        <v>58.9883843712323</v>
      </c>
      <c r="I20" s="24">
        <f>IF(I13=0,0,I15*100/I13)</f>
        <v>44.070016946793594</v>
      </c>
      <c r="J20" s="24">
        <f>IF(J13=0,0,J15*100/J13)</f>
        <v>61.906446156830555</v>
      </c>
      <c r="K20" s="24">
        <f>IF(K13=0,0,K15*100/K13)</f>
        <v>58.666248201254625</v>
      </c>
      <c r="L20" s="24">
        <f>IF(L13=0,0,L15*100/L13)</f>
        <v>61.061067643774535</v>
      </c>
      <c r="M20" s="24">
        <f>IF(M13=0,0,M15*100/M13)</f>
        <v>43.304859944298755</v>
      </c>
      <c r="N20" s="24">
        <f>IF(N13=0,0,N15*100/N13)</f>
        <v>53.489841303100732</v>
      </c>
      <c r="O20" s="24">
        <f>IF(O13=0,0,O15*100/O13)</f>
        <v>106.56233015740632</v>
      </c>
      <c r="P20" s="24">
        <f>IF(P13=0,0,P15*100/P13)</f>
        <v>48.628148017378358</v>
      </c>
      <c r="Q20" s="24">
        <f>IF(Q13=0,0,Q15*100/Q13)</f>
        <v>31.468749375232075</v>
      </c>
      <c r="R20" s="24">
        <f>IF(R13=0,0,R15*100/R13)</f>
        <v>53.020526802993579</v>
      </c>
      <c r="S20" s="24">
        <f>IF(S13=0,0,S15*100/S13)</f>
        <v>65.559623343451705</v>
      </c>
      <c r="T20" s="24">
        <f>IF(T13=0,0,T15*100/T13)</f>
        <v>56.220140270790928</v>
      </c>
      <c r="U20" s="24">
        <f>IF(U13=0,0,U15*100/U13)</f>
        <v>78.029911372379175</v>
      </c>
      <c r="V20" s="24">
        <f>IF(V13=0,0,V15*100/V13)</f>
        <v>30.876627922600363</v>
      </c>
      <c r="W20" s="24">
        <f>IF(W13=0,0,W15*100/W13)</f>
        <v>24.621637786486854</v>
      </c>
      <c r="X20" s="24">
        <f>IF(X13=0,0,X15*100/X13)</f>
        <v>49.712620412897394</v>
      </c>
      <c r="Y20" s="24">
        <f>IF(Y13=0,0,Y15*100/Y13)</f>
        <v>29.776758446775428</v>
      </c>
      <c r="Z20" s="24">
        <f>IF(Z13=0,0,Z15*100/Z13)</f>
        <v>52.627230417089244</v>
      </c>
      <c r="AA20" s="24">
        <f>IF(AA13=0,0,AA15*100/AA13)</f>
        <v>66.630646787162718</v>
      </c>
      <c r="AB20" s="24">
        <f>IF(AB13=0,0,AB15*100/AB13)</f>
        <v>60.791492024970374</v>
      </c>
      <c r="AC20" s="24">
        <f>IF(AC13=0,0,AC15*100/AC13)</f>
        <v>37.512695243441186</v>
      </c>
      <c r="AD20" s="24">
        <f>IF(AD13=0,0,AD15*100/AD13)</f>
        <v>65.300735004231484</v>
      </c>
      <c r="AE20" s="24">
        <f>IF(AE13=0,0,AE15*100/AE13)</f>
        <v>30.036576739985513</v>
      </c>
      <c r="AF20" s="11">
        <f>IF(AF13=0,0,AF15*100/AF13)</f>
        <v>66.069803772239453</v>
      </c>
    </row>
    <row r="21" spans="1:32" ht="13.5" x14ac:dyDescent="0.25">
      <c r="A21" s="14" t="s">
        <v>16</v>
      </c>
      <c r="B21" s="24">
        <f>IF(B14=0,0,B15*100/B14)</f>
        <v>46.508414224626847</v>
      </c>
      <c r="C21" s="24">
        <f>IF(C14=0,0,C15*100/C14)</f>
        <v>54.821898362485484</v>
      </c>
      <c r="D21" s="24">
        <f>IF(D14=0,0,D15*100/D14)</f>
        <v>60.405185848806241</v>
      </c>
      <c r="E21" s="24">
        <f>IF(E14=0,0,E15*100/E14)</f>
        <v>48.211851154649167</v>
      </c>
      <c r="F21" s="24">
        <f>IF(F14=0,0,F15*100/F14)</f>
        <v>14.405230236834068</v>
      </c>
      <c r="G21" s="24">
        <f>IF(G14=0,0,G15*100/G14)</f>
        <v>70.488947340146794</v>
      </c>
      <c r="H21" s="24">
        <f>IF(H14=0,0,H15*100/H14)</f>
        <v>58.9883843712323</v>
      </c>
      <c r="I21" s="24">
        <f>IF(I14=0,0,I15*100/I14)</f>
        <v>44.070016946793594</v>
      </c>
      <c r="J21" s="24">
        <f>IF(J14=0,0,J15*100/J14)</f>
        <v>61.683948333827061</v>
      </c>
      <c r="K21" s="24">
        <f>IF(K14=0,0,K15*100/K14)</f>
        <v>61.243201105896368</v>
      </c>
      <c r="L21" s="24">
        <f>IF(L14=0,0,L15*100/L14)</f>
        <v>61.061067643774535</v>
      </c>
      <c r="M21" s="24">
        <f>IF(M14=0,0,M15*100/M14)</f>
        <v>41.759657300527422</v>
      </c>
      <c r="N21" s="24">
        <f>IF(N14=0,0,N15*100/N14)</f>
        <v>85.793503360573894</v>
      </c>
      <c r="O21" s="24">
        <f>IF(O14=0,0,O15*100/O14)</f>
        <v>106.51563181956939</v>
      </c>
      <c r="P21" s="24">
        <f>IF(P14=0,0,P15*100/P14)</f>
        <v>48.628148017378358</v>
      </c>
      <c r="Q21" s="24">
        <f>IF(Q14=0,0,Q15*100/Q14)</f>
        <v>31.468749375232075</v>
      </c>
      <c r="R21" s="24">
        <f>IF(R14=0,0,R15*100/R14)</f>
        <v>55.283239576168775</v>
      </c>
      <c r="S21" s="24">
        <f>IF(S14=0,0,S15*100/S14)</f>
        <v>65.559623343451705</v>
      </c>
      <c r="T21" s="24">
        <f>IF(T14=0,0,T15*100/T14)</f>
        <v>56.220140038824454</v>
      </c>
      <c r="U21" s="24">
        <f>IF(U14=0,0,U15*100/U14)</f>
        <v>77.753350199330853</v>
      </c>
      <c r="V21" s="24">
        <f>IF(V14=0,0,V15*100/V14)</f>
        <v>30.876627922600363</v>
      </c>
      <c r="W21" s="24">
        <f>IF(W14=0,0,W15*100/W14)</f>
        <v>23.490593937689784</v>
      </c>
      <c r="X21" s="24">
        <f>IF(X14=0,0,X15*100/X14)</f>
        <v>44.800980686034698</v>
      </c>
      <c r="Y21" s="24">
        <f>IF(Y14=0,0,Y15*100/Y14)</f>
        <v>35.936680752496486</v>
      </c>
      <c r="Z21" s="24">
        <f>IF(Z14=0,0,Z15*100/Z14)</f>
        <v>52.627230417089244</v>
      </c>
      <c r="AA21" s="24">
        <f>IF(AA14=0,0,AA15*100/AA14)</f>
        <v>66.630646787162718</v>
      </c>
      <c r="AB21" s="24">
        <f>IF(AB14=0,0,AB15*100/AB14)</f>
        <v>60.937402916851418</v>
      </c>
      <c r="AC21" s="24">
        <f>IF(AC14=0,0,AC15*100/AC14)</f>
        <v>33.51695879259784</v>
      </c>
      <c r="AD21" s="24">
        <f>IF(AD14=0,0,AD15*100/AD14)</f>
        <v>62.957342566023961</v>
      </c>
      <c r="AE21" s="24">
        <f>IF(AE14=0,0,AE15*100/AE14)</f>
        <v>30.036576739985513</v>
      </c>
      <c r="AF21" s="11">
        <f>IF(AF14=0,0,AF15*100/AF14)</f>
        <v>68.039379542137368</v>
      </c>
    </row>
    <row r="22" spans="1:32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7"/>
    </row>
    <row r="23" spans="1:32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7"/>
    </row>
    <row r="24" spans="1:32" ht="13.5" x14ac:dyDescent="0.25">
      <c r="A24" s="14" t="s">
        <v>9</v>
      </c>
      <c r="B24" s="22">
        <v>489924311</v>
      </c>
      <c r="C24" s="22">
        <v>617985958</v>
      </c>
      <c r="D24" s="22">
        <v>605766563</v>
      </c>
      <c r="E24" s="22">
        <v>110851782</v>
      </c>
      <c r="F24" s="22">
        <v>112411307</v>
      </c>
      <c r="G24" s="22">
        <v>423325627</v>
      </c>
      <c r="H24" s="22">
        <v>97212296</v>
      </c>
      <c r="I24" s="22">
        <v>143386993</v>
      </c>
      <c r="J24" s="22">
        <v>91162203</v>
      </c>
      <c r="K24" s="22">
        <v>96583654</v>
      </c>
      <c r="L24" s="22">
        <v>74187595</v>
      </c>
      <c r="M24" s="22">
        <v>171469136</v>
      </c>
      <c r="N24" s="22">
        <v>225442723</v>
      </c>
      <c r="O24" s="22">
        <v>296111258</v>
      </c>
      <c r="P24" s="22">
        <v>177728212</v>
      </c>
      <c r="Q24" s="22">
        <v>87939299</v>
      </c>
      <c r="R24" s="22">
        <v>102787794</v>
      </c>
      <c r="S24" s="22">
        <v>198679792</v>
      </c>
      <c r="T24" s="22">
        <v>242343622</v>
      </c>
      <c r="U24" s="22">
        <v>70309059</v>
      </c>
      <c r="V24" s="22">
        <v>302297083</v>
      </c>
      <c r="W24" s="22">
        <v>76655079</v>
      </c>
      <c r="X24" s="22">
        <v>246533794</v>
      </c>
      <c r="Y24" s="22">
        <v>219873323</v>
      </c>
      <c r="Z24" s="22">
        <v>1023646077</v>
      </c>
      <c r="AA24" s="22">
        <v>82944103</v>
      </c>
      <c r="AB24" s="22">
        <v>2524249923</v>
      </c>
      <c r="AC24" s="22">
        <v>274741936</v>
      </c>
      <c r="AD24" s="22">
        <v>167394458</v>
      </c>
      <c r="AE24" s="22">
        <v>535019241</v>
      </c>
      <c r="AF24" s="10">
        <v>173884997</v>
      </c>
    </row>
    <row r="25" spans="1:32" ht="13.5" x14ac:dyDescent="0.25">
      <c r="A25" s="14" t="s">
        <v>10</v>
      </c>
      <c r="B25" s="22">
        <v>492214964</v>
      </c>
      <c r="C25" s="22">
        <v>708942532</v>
      </c>
      <c r="D25" s="22">
        <v>605766563</v>
      </c>
      <c r="E25" s="22">
        <v>166592246</v>
      </c>
      <c r="F25" s="22">
        <v>112411307</v>
      </c>
      <c r="G25" s="22">
        <v>443514027</v>
      </c>
      <c r="H25" s="22">
        <v>97212296</v>
      </c>
      <c r="I25" s="22">
        <v>143386993</v>
      </c>
      <c r="J25" s="22">
        <v>91425937</v>
      </c>
      <c r="K25" s="22">
        <v>103019045</v>
      </c>
      <c r="L25" s="22">
        <v>74187595</v>
      </c>
      <c r="M25" s="22">
        <v>177149821</v>
      </c>
      <c r="N25" s="22">
        <v>161172483</v>
      </c>
      <c r="O25" s="22">
        <v>296319663</v>
      </c>
      <c r="P25" s="22">
        <v>177728212</v>
      </c>
      <c r="Q25" s="22">
        <v>87939299</v>
      </c>
      <c r="R25" s="22">
        <v>101174991</v>
      </c>
      <c r="S25" s="22">
        <v>198679792</v>
      </c>
      <c r="T25" s="22">
        <v>242397569</v>
      </c>
      <c r="U25" s="22">
        <v>68283746</v>
      </c>
      <c r="V25" s="22">
        <v>302297083</v>
      </c>
      <c r="W25" s="22">
        <v>86479096</v>
      </c>
      <c r="X25" s="22">
        <v>271917928</v>
      </c>
      <c r="Y25" s="22">
        <v>182821964</v>
      </c>
      <c r="Z25" s="22">
        <v>1023646077</v>
      </c>
      <c r="AA25" s="22">
        <v>82944103</v>
      </c>
      <c r="AB25" s="22">
        <v>2588256130</v>
      </c>
      <c r="AC25" s="22">
        <v>317314096</v>
      </c>
      <c r="AD25" s="22">
        <v>208708695</v>
      </c>
      <c r="AE25" s="22">
        <v>535019241</v>
      </c>
      <c r="AF25" s="10">
        <v>173123289</v>
      </c>
    </row>
    <row r="26" spans="1:32" ht="13.5" x14ac:dyDescent="0.25">
      <c r="A26" s="14" t="s">
        <v>11</v>
      </c>
      <c r="B26" s="22">
        <v>178764501</v>
      </c>
      <c r="C26" s="22">
        <v>415487568</v>
      </c>
      <c r="D26" s="22">
        <v>335260721</v>
      </c>
      <c r="E26" s="22">
        <v>78925993</v>
      </c>
      <c r="F26" s="22">
        <v>31623697</v>
      </c>
      <c r="G26" s="22">
        <v>205067987</v>
      </c>
      <c r="H26" s="22">
        <v>30980581</v>
      </c>
      <c r="I26" s="22">
        <v>66151162</v>
      </c>
      <c r="J26" s="22">
        <v>50400820</v>
      </c>
      <c r="K26" s="22">
        <v>42132217</v>
      </c>
      <c r="L26" s="22">
        <v>43714419</v>
      </c>
      <c r="M26" s="22">
        <v>58144391</v>
      </c>
      <c r="N26" s="22">
        <v>81384139</v>
      </c>
      <c r="O26" s="22">
        <v>255248413</v>
      </c>
      <c r="P26" s="22">
        <v>74072827</v>
      </c>
      <c r="Q26" s="22">
        <v>33866204</v>
      </c>
      <c r="R26" s="22">
        <v>44291418</v>
      </c>
      <c r="S26" s="22">
        <v>70843490</v>
      </c>
      <c r="T26" s="22">
        <v>99392392</v>
      </c>
      <c r="U26" s="22">
        <v>43879256</v>
      </c>
      <c r="V26" s="22">
        <v>142500874</v>
      </c>
      <c r="W26" s="22">
        <v>28052538</v>
      </c>
      <c r="X26" s="22">
        <v>117996950</v>
      </c>
      <c r="Y26" s="22">
        <v>59988783</v>
      </c>
      <c r="Z26" s="22">
        <v>456499140</v>
      </c>
      <c r="AA26" s="22">
        <v>50033290</v>
      </c>
      <c r="AB26" s="22">
        <v>1413133760</v>
      </c>
      <c r="AC26" s="22">
        <v>78821879</v>
      </c>
      <c r="AD26" s="22">
        <v>109602024</v>
      </c>
      <c r="AE26" s="22">
        <v>176635061</v>
      </c>
      <c r="AF26" s="10">
        <v>77639710</v>
      </c>
    </row>
    <row r="27" spans="1:32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7"/>
    </row>
    <row r="28" spans="1:32" ht="13.5" x14ac:dyDescent="0.25">
      <c r="A28" s="14" t="s">
        <v>18</v>
      </c>
      <c r="B28" s="25">
        <f>+B25-B24</f>
        <v>2290653</v>
      </c>
      <c r="C28" s="25">
        <f>+C25-C24</f>
        <v>90956574</v>
      </c>
      <c r="D28" s="25">
        <f>+D25-D24</f>
        <v>0</v>
      </c>
      <c r="E28" s="25">
        <f>+E25-E24</f>
        <v>55740464</v>
      </c>
      <c r="F28" s="25">
        <f>+F25-F24</f>
        <v>0</v>
      </c>
      <c r="G28" s="25">
        <f>+G25-G24</f>
        <v>20188400</v>
      </c>
      <c r="H28" s="25">
        <f>+H25-H24</f>
        <v>0</v>
      </c>
      <c r="I28" s="25">
        <f>+I25-I24</f>
        <v>0</v>
      </c>
      <c r="J28" s="25">
        <f>+J25-J24</f>
        <v>263734</v>
      </c>
      <c r="K28" s="25">
        <f>+K25-K24</f>
        <v>6435391</v>
      </c>
      <c r="L28" s="25">
        <f>+L25-L24</f>
        <v>0</v>
      </c>
      <c r="M28" s="25">
        <f>+M25-M24</f>
        <v>5680685</v>
      </c>
      <c r="N28" s="25">
        <f>+N25-N24</f>
        <v>-64270240</v>
      </c>
      <c r="O28" s="25">
        <f>+O25-O24</f>
        <v>208405</v>
      </c>
      <c r="P28" s="25">
        <f>+P25-P24</f>
        <v>0</v>
      </c>
      <c r="Q28" s="25">
        <f>+Q25-Q24</f>
        <v>0</v>
      </c>
      <c r="R28" s="25">
        <f>+R25-R24</f>
        <v>-1612803</v>
      </c>
      <c r="S28" s="25">
        <f>+S25-S24</f>
        <v>0</v>
      </c>
      <c r="T28" s="25">
        <f>+T25-T24</f>
        <v>53947</v>
      </c>
      <c r="U28" s="25">
        <f>+U25-U24</f>
        <v>-2025313</v>
      </c>
      <c r="V28" s="25">
        <f>+V25-V24</f>
        <v>0</v>
      </c>
      <c r="W28" s="25">
        <f>+W25-W24</f>
        <v>9824017</v>
      </c>
      <c r="X28" s="25">
        <f>+X25-X24</f>
        <v>25384134</v>
      </c>
      <c r="Y28" s="25">
        <f>+Y25-Y24</f>
        <v>-37051359</v>
      </c>
      <c r="Z28" s="25">
        <f>+Z25-Z24</f>
        <v>0</v>
      </c>
      <c r="AA28" s="25">
        <f>+AA25-AA24</f>
        <v>0</v>
      </c>
      <c r="AB28" s="25">
        <f>+AB25-AB24</f>
        <v>64006207</v>
      </c>
      <c r="AC28" s="25">
        <f>+AC25-AC24</f>
        <v>42572160</v>
      </c>
      <c r="AD28" s="25">
        <f>+AD25-AD24</f>
        <v>41314237</v>
      </c>
      <c r="AE28" s="25">
        <f>+AE25-AE24</f>
        <v>0</v>
      </c>
      <c r="AF28" s="9">
        <f>+AF25-AF24</f>
        <v>-761708</v>
      </c>
    </row>
    <row r="29" spans="1:32" ht="13.5" x14ac:dyDescent="0.25">
      <c r="A29" s="14" t="s">
        <v>19</v>
      </c>
      <c r="B29" s="25">
        <f>+B26-B24</f>
        <v>-311159810</v>
      </c>
      <c r="C29" s="25">
        <f>+C26-C24</f>
        <v>-202498390</v>
      </c>
      <c r="D29" s="25">
        <f>+D26-D24</f>
        <v>-270505842</v>
      </c>
      <c r="E29" s="25">
        <f>+E26-E24</f>
        <v>-31925789</v>
      </c>
      <c r="F29" s="25">
        <f>+F26-F24</f>
        <v>-80787610</v>
      </c>
      <c r="G29" s="25">
        <f>+G26-G24</f>
        <v>-218257640</v>
      </c>
      <c r="H29" s="25">
        <f>+H26-H24</f>
        <v>-66231715</v>
      </c>
      <c r="I29" s="25">
        <f>+I26-I24</f>
        <v>-77235831</v>
      </c>
      <c r="J29" s="25">
        <f>+J26-J24</f>
        <v>-40761383</v>
      </c>
      <c r="K29" s="25">
        <f>+K26-K24</f>
        <v>-54451437</v>
      </c>
      <c r="L29" s="25">
        <f>+L26-L24</f>
        <v>-30473176</v>
      </c>
      <c r="M29" s="25">
        <f>+M26-M24</f>
        <v>-113324745</v>
      </c>
      <c r="N29" s="25">
        <f>+N26-N24</f>
        <v>-144058584</v>
      </c>
      <c r="O29" s="25">
        <f>+O26-O24</f>
        <v>-40862845</v>
      </c>
      <c r="P29" s="25">
        <f>+P26-P24</f>
        <v>-103655385</v>
      </c>
      <c r="Q29" s="25">
        <f>+Q26-Q24</f>
        <v>-54073095</v>
      </c>
      <c r="R29" s="25">
        <f>+R26-R24</f>
        <v>-58496376</v>
      </c>
      <c r="S29" s="25">
        <f>+S26-S24</f>
        <v>-127836302</v>
      </c>
      <c r="T29" s="25">
        <f>+T26-T24</f>
        <v>-142951230</v>
      </c>
      <c r="U29" s="25">
        <f>+U26-U24</f>
        <v>-26429803</v>
      </c>
      <c r="V29" s="25">
        <f>+V26-V24</f>
        <v>-159796209</v>
      </c>
      <c r="W29" s="25">
        <f>+W26-W24</f>
        <v>-48602541</v>
      </c>
      <c r="X29" s="25">
        <f>+X26-X24</f>
        <v>-128536844</v>
      </c>
      <c r="Y29" s="25">
        <f>+Y26-Y24</f>
        <v>-159884540</v>
      </c>
      <c r="Z29" s="25">
        <f>+Z26-Z24</f>
        <v>-567146937</v>
      </c>
      <c r="AA29" s="25">
        <f>+AA26-AA24</f>
        <v>-32910813</v>
      </c>
      <c r="AB29" s="25">
        <f>+AB26-AB24</f>
        <v>-1111116163</v>
      </c>
      <c r="AC29" s="25">
        <f>+AC26-AC24</f>
        <v>-195920057</v>
      </c>
      <c r="AD29" s="25">
        <f>+AD26-AD24</f>
        <v>-57792434</v>
      </c>
      <c r="AE29" s="25">
        <f>+AE26-AE24</f>
        <v>-358384180</v>
      </c>
      <c r="AF29" s="9">
        <f>+AF26-AF24</f>
        <v>-96245287</v>
      </c>
    </row>
    <row r="30" spans="1:32" ht="13.5" x14ac:dyDescent="0.25">
      <c r="A30" s="14" t="s">
        <v>20</v>
      </c>
      <c r="B30" s="25">
        <f>+B26-B25</f>
        <v>-313450463</v>
      </c>
      <c r="C30" s="25">
        <f>+C26-C25</f>
        <v>-293454964</v>
      </c>
      <c r="D30" s="25">
        <f>+D26-D25</f>
        <v>-270505842</v>
      </c>
      <c r="E30" s="25">
        <f>+E26-E25</f>
        <v>-87666253</v>
      </c>
      <c r="F30" s="25">
        <f>+F26-F25</f>
        <v>-80787610</v>
      </c>
      <c r="G30" s="25">
        <f>+G26-G25</f>
        <v>-238446040</v>
      </c>
      <c r="H30" s="25">
        <f>+H26-H25</f>
        <v>-66231715</v>
      </c>
      <c r="I30" s="25">
        <f>+I26-I25</f>
        <v>-77235831</v>
      </c>
      <c r="J30" s="25">
        <f>+J26-J25</f>
        <v>-41025117</v>
      </c>
      <c r="K30" s="25">
        <f>+K26-K25</f>
        <v>-60886828</v>
      </c>
      <c r="L30" s="25">
        <f>+L26-L25</f>
        <v>-30473176</v>
      </c>
      <c r="M30" s="25">
        <f>+M26-M25</f>
        <v>-119005430</v>
      </c>
      <c r="N30" s="25">
        <f>+N26-N25</f>
        <v>-79788344</v>
      </c>
      <c r="O30" s="25">
        <f>+O26-O25</f>
        <v>-41071250</v>
      </c>
      <c r="P30" s="25">
        <f>+P26-P25</f>
        <v>-103655385</v>
      </c>
      <c r="Q30" s="25">
        <f>+Q26-Q25</f>
        <v>-54073095</v>
      </c>
      <c r="R30" s="25">
        <f>+R26-R25</f>
        <v>-56883573</v>
      </c>
      <c r="S30" s="25">
        <f>+S26-S25</f>
        <v>-127836302</v>
      </c>
      <c r="T30" s="25">
        <f>+T26-T25</f>
        <v>-143005177</v>
      </c>
      <c r="U30" s="25">
        <f>+U26-U25</f>
        <v>-24404490</v>
      </c>
      <c r="V30" s="25">
        <f>+V26-V25</f>
        <v>-159796209</v>
      </c>
      <c r="W30" s="25">
        <f>+W26-W25</f>
        <v>-58426558</v>
      </c>
      <c r="X30" s="25">
        <f>+X26-X25</f>
        <v>-153920978</v>
      </c>
      <c r="Y30" s="25">
        <f>+Y26-Y25</f>
        <v>-122833181</v>
      </c>
      <c r="Z30" s="25">
        <f>+Z26-Z25</f>
        <v>-567146937</v>
      </c>
      <c r="AA30" s="25">
        <f>+AA26-AA25</f>
        <v>-32910813</v>
      </c>
      <c r="AB30" s="25">
        <f>+AB26-AB25</f>
        <v>-1175122370</v>
      </c>
      <c r="AC30" s="25">
        <f>+AC26-AC25</f>
        <v>-238492217</v>
      </c>
      <c r="AD30" s="25">
        <f>+AD26-AD25</f>
        <v>-99106671</v>
      </c>
      <c r="AE30" s="25">
        <f>+AE26-AE25</f>
        <v>-358384180</v>
      </c>
      <c r="AF30" s="9">
        <f>+AF26-AF25</f>
        <v>-95483579</v>
      </c>
    </row>
    <row r="31" spans="1:32" ht="13.5" x14ac:dyDescent="0.25">
      <c r="A31" s="14" t="s">
        <v>21</v>
      </c>
      <c r="B31" s="24">
        <f>IF(B24=0,0,B26*100/B24)</f>
        <v>36.488187458001036</v>
      </c>
      <c r="C31" s="24">
        <f>IF(C24=0,0,C26*100/C24)</f>
        <v>67.232525694378324</v>
      </c>
      <c r="D31" s="24">
        <f>IF(D24=0,0,D26*100/D24)</f>
        <v>55.344870694026739</v>
      </c>
      <c r="E31" s="24">
        <f>IF(E24=0,0,E26*100/E24)</f>
        <v>71.199570792646341</v>
      </c>
      <c r="F31" s="24">
        <f>IF(F24=0,0,F26*100/F24)</f>
        <v>28.132131761442825</v>
      </c>
      <c r="G31" s="24">
        <f>IF(G24=0,0,G26*100/G24)</f>
        <v>48.442138609293316</v>
      </c>
      <c r="H31" s="24">
        <f>IF(H24=0,0,H26*100/H24)</f>
        <v>31.868994226820853</v>
      </c>
      <c r="I31" s="24">
        <f>IF(I24=0,0,I26*100/I24)</f>
        <v>46.134702050694372</v>
      </c>
      <c r="J31" s="24">
        <f>IF(J24=0,0,J26*100/J24)</f>
        <v>55.2869701931183</v>
      </c>
      <c r="K31" s="24">
        <f>IF(K24=0,0,K26*100/K24)</f>
        <v>43.62251297719591</v>
      </c>
      <c r="L31" s="24">
        <f>IF(L24=0,0,L26*100/L24)</f>
        <v>58.9241624560009</v>
      </c>
      <c r="M31" s="24">
        <f>IF(M24=0,0,M26*100/M24)</f>
        <v>33.909537515836085</v>
      </c>
      <c r="N31" s="24">
        <f>IF(N24=0,0,N26*100/N24)</f>
        <v>36.099696595662571</v>
      </c>
      <c r="O31" s="24">
        <f>IF(O24=0,0,O26*100/O24)</f>
        <v>86.200171761115541</v>
      </c>
      <c r="P31" s="24">
        <f>IF(P24=0,0,P26*100/P24)</f>
        <v>41.677585210838672</v>
      </c>
      <c r="Q31" s="24">
        <f>IF(Q24=0,0,Q26*100/Q24)</f>
        <v>38.510886924399976</v>
      </c>
      <c r="R31" s="24">
        <f>IF(R24=0,0,R26*100/R24)</f>
        <v>43.090153291936588</v>
      </c>
      <c r="S31" s="24">
        <f>IF(S24=0,0,S26*100/S24)</f>
        <v>35.657119069260958</v>
      </c>
      <c r="T31" s="24">
        <f>IF(T24=0,0,T26*100/T24)</f>
        <v>41.013000952837125</v>
      </c>
      <c r="U31" s="24">
        <f>IF(U24=0,0,U26*100/U24)</f>
        <v>62.409107196271819</v>
      </c>
      <c r="V31" s="24">
        <f>IF(V24=0,0,V26*100/V24)</f>
        <v>47.139348016798429</v>
      </c>
      <c r="W31" s="24">
        <f>IF(W24=0,0,W26*100/W24)</f>
        <v>36.595798172747301</v>
      </c>
      <c r="X31" s="24">
        <f>IF(X24=0,0,X26*100/X24)</f>
        <v>47.86238352377768</v>
      </c>
      <c r="Y31" s="24">
        <f>IF(Y24=0,0,Y26*100/Y24)</f>
        <v>27.283338506690963</v>
      </c>
      <c r="Z31" s="24">
        <f>IF(Z24=0,0,Z26*100/Z24)</f>
        <v>44.595407559013189</v>
      </c>
      <c r="AA31" s="24">
        <f>IF(AA24=0,0,AA26*100/AA24)</f>
        <v>60.321696408001422</v>
      </c>
      <c r="AB31" s="24">
        <f>IF(AB24=0,0,AB26*100/AB24)</f>
        <v>55.982323585476443</v>
      </c>
      <c r="AC31" s="24">
        <f>IF(AC24=0,0,AC26*100/AC24)</f>
        <v>28.689424027353436</v>
      </c>
      <c r="AD31" s="24">
        <f>IF(AD24=0,0,AD26*100/AD24)</f>
        <v>65.475300263524858</v>
      </c>
      <c r="AE31" s="24">
        <f>IF(AE24=0,0,AE26*100/AE24)</f>
        <v>33.014711895193315</v>
      </c>
      <c r="AF31" s="11">
        <f>IF(AF24=0,0,AF26*100/AF24)</f>
        <v>44.650033838169492</v>
      </c>
    </row>
    <row r="32" spans="1:32" ht="13.5" x14ac:dyDescent="0.25">
      <c r="A32" s="14" t="s">
        <v>22</v>
      </c>
      <c r="B32" s="24">
        <f>IF(B25=0,0,B26*100/B25)</f>
        <v>36.318379991389293</v>
      </c>
      <c r="C32" s="24">
        <f>IF(C25=0,0,C26*100/C25)</f>
        <v>58.606664044808639</v>
      </c>
      <c r="D32" s="24">
        <f>IF(D25=0,0,D26*100/D25)</f>
        <v>55.344870694026739</v>
      </c>
      <c r="E32" s="24">
        <f>IF(E25=0,0,E26*100/E25)</f>
        <v>47.376750656210014</v>
      </c>
      <c r="F32" s="24">
        <f>IF(F25=0,0,F26*100/F25)</f>
        <v>28.132131761442825</v>
      </c>
      <c r="G32" s="24">
        <f>IF(G25=0,0,G26*100/G25)</f>
        <v>46.237091617397709</v>
      </c>
      <c r="H32" s="24">
        <f>IF(H25=0,0,H26*100/H25)</f>
        <v>31.868994226820853</v>
      </c>
      <c r="I32" s="24">
        <f>IF(I25=0,0,I26*100/I25)</f>
        <v>46.134702050694372</v>
      </c>
      <c r="J32" s="24">
        <f>IF(J25=0,0,J26*100/J25)</f>
        <v>55.127485321807534</v>
      </c>
      <c r="K32" s="24">
        <f>IF(K25=0,0,K26*100/K25)</f>
        <v>40.897502981123537</v>
      </c>
      <c r="L32" s="24">
        <f>IF(L25=0,0,L26*100/L25)</f>
        <v>58.9241624560009</v>
      </c>
      <c r="M32" s="24">
        <f>IF(M25=0,0,M26*100/M25)</f>
        <v>32.822156224476231</v>
      </c>
      <c r="N32" s="24">
        <f>IF(N25=0,0,N26*100/N25)</f>
        <v>50.495058142151969</v>
      </c>
      <c r="O32" s="24">
        <f>IF(O25=0,0,O26*100/O25)</f>
        <v>86.13954619677061</v>
      </c>
      <c r="P32" s="24">
        <f>IF(P25=0,0,P26*100/P25)</f>
        <v>41.677585210838672</v>
      </c>
      <c r="Q32" s="24">
        <f>IF(Q25=0,0,Q26*100/Q25)</f>
        <v>38.510886924399976</v>
      </c>
      <c r="R32" s="24">
        <f>IF(R25=0,0,R26*100/R25)</f>
        <v>43.777041699959234</v>
      </c>
      <c r="S32" s="24">
        <f>IF(S25=0,0,S26*100/S25)</f>
        <v>35.657119069260958</v>
      </c>
      <c r="T32" s="24">
        <f>IF(T25=0,0,T26*100/T25)</f>
        <v>41.003873269042565</v>
      </c>
      <c r="U32" s="24">
        <f>IF(U25=0,0,U26*100/U25)</f>
        <v>64.260176938740301</v>
      </c>
      <c r="V32" s="24">
        <f>IF(V25=0,0,V26*100/V25)</f>
        <v>47.139348016798429</v>
      </c>
      <c r="W32" s="24">
        <f>IF(W25=0,0,W26*100/W25)</f>
        <v>32.438519015046133</v>
      </c>
      <c r="X32" s="24">
        <f>IF(X25=0,0,X26*100/X25)</f>
        <v>43.394325217129484</v>
      </c>
      <c r="Y32" s="24">
        <f>IF(Y25=0,0,Y26*100/Y25)</f>
        <v>32.81267834974139</v>
      </c>
      <c r="Z32" s="24">
        <f>IF(Z25=0,0,Z26*100/Z25)</f>
        <v>44.595407559013189</v>
      </c>
      <c r="AA32" s="24">
        <f>IF(AA25=0,0,AA26*100/AA25)</f>
        <v>60.321696408001422</v>
      </c>
      <c r="AB32" s="24">
        <f>IF(AB25=0,0,AB26*100/AB25)</f>
        <v>54.597910292595344</v>
      </c>
      <c r="AC32" s="24">
        <f>IF(AC25=0,0,AC26*100/AC25)</f>
        <v>24.840333282893301</v>
      </c>
      <c r="AD32" s="24">
        <f>IF(AD25=0,0,AD26*100/AD25)</f>
        <v>52.51435451695005</v>
      </c>
      <c r="AE32" s="24">
        <f>IF(AE25=0,0,AE26*100/AE25)</f>
        <v>33.014711895193315</v>
      </c>
      <c r="AF32" s="11">
        <f>IF(AF25=0,0,AF26*100/AF25)</f>
        <v>44.846485096525633</v>
      </c>
    </row>
    <row r="33" spans="1:32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7"/>
    </row>
    <row r="34" spans="1:32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7"/>
    </row>
    <row r="35" spans="1:32" ht="13.5" x14ac:dyDescent="0.25">
      <c r="A35" s="14" t="s">
        <v>24</v>
      </c>
      <c r="B35" s="22">
        <v>375943361</v>
      </c>
      <c r="C35" s="22">
        <v>505724001</v>
      </c>
      <c r="D35" s="22">
        <v>538479576</v>
      </c>
      <c r="E35" s="22">
        <v>110155318</v>
      </c>
      <c r="F35" s="22">
        <v>87931307</v>
      </c>
      <c r="G35" s="22">
        <v>391163627</v>
      </c>
      <c r="H35" s="22">
        <v>83728871</v>
      </c>
      <c r="I35" s="22">
        <v>118185993</v>
      </c>
      <c r="J35" s="22">
        <v>72816202</v>
      </c>
      <c r="K35" s="22">
        <v>77477467</v>
      </c>
      <c r="L35" s="22">
        <v>73758895</v>
      </c>
      <c r="M35" s="22">
        <v>147195136</v>
      </c>
      <c r="N35" s="22">
        <v>203965073</v>
      </c>
      <c r="O35" s="22">
        <v>267655638</v>
      </c>
      <c r="P35" s="22">
        <v>82312212</v>
      </c>
      <c r="Q35" s="22">
        <v>75308299</v>
      </c>
      <c r="R35" s="22">
        <v>84051793</v>
      </c>
      <c r="S35" s="22">
        <v>171435793</v>
      </c>
      <c r="T35" s="22">
        <v>200523612</v>
      </c>
      <c r="U35" s="22">
        <v>69309059</v>
      </c>
      <c r="V35" s="22">
        <v>267701077</v>
      </c>
      <c r="W35" s="22">
        <v>60015079</v>
      </c>
      <c r="X35" s="22">
        <v>210178544</v>
      </c>
      <c r="Y35" s="22">
        <v>126308884</v>
      </c>
      <c r="Z35" s="22">
        <v>879484930</v>
      </c>
      <c r="AA35" s="22">
        <v>80734103</v>
      </c>
      <c r="AB35" s="22">
        <v>2344983923</v>
      </c>
      <c r="AC35" s="22">
        <v>219580436</v>
      </c>
      <c r="AD35" s="22">
        <v>137653458</v>
      </c>
      <c r="AE35" s="22">
        <v>471056520</v>
      </c>
      <c r="AF35" s="10">
        <v>161705937</v>
      </c>
    </row>
    <row r="36" spans="1:32" ht="13.5" x14ac:dyDescent="0.25">
      <c r="A36" s="14" t="s">
        <v>25</v>
      </c>
      <c r="B36" s="22">
        <v>342811573</v>
      </c>
      <c r="C36" s="22">
        <v>527483480</v>
      </c>
      <c r="D36" s="22">
        <v>538479576</v>
      </c>
      <c r="E36" s="22">
        <v>164014607</v>
      </c>
      <c r="F36" s="22">
        <v>87931307</v>
      </c>
      <c r="G36" s="22">
        <v>417717167</v>
      </c>
      <c r="H36" s="22">
        <v>83728871</v>
      </c>
      <c r="I36" s="22">
        <v>118185993</v>
      </c>
      <c r="J36" s="22">
        <v>73079936</v>
      </c>
      <c r="K36" s="22">
        <v>80112858</v>
      </c>
      <c r="L36" s="22">
        <v>73758895</v>
      </c>
      <c r="M36" s="22">
        <v>152875821</v>
      </c>
      <c r="N36" s="22">
        <v>203965073</v>
      </c>
      <c r="O36" s="22">
        <v>267734043</v>
      </c>
      <c r="P36" s="22">
        <v>82312212</v>
      </c>
      <c r="Q36" s="22">
        <v>75308299</v>
      </c>
      <c r="R36" s="22">
        <v>84938990</v>
      </c>
      <c r="S36" s="22">
        <v>171435793</v>
      </c>
      <c r="T36" s="22">
        <v>200577559</v>
      </c>
      <c r="U36" s="22">
        <v>66683746</v>
      </c>
      <c r="V36" s="22">
        <v>267701077</v>
      </c>
      <c r="W36" s="22">
        <v>72339096</v>
      </c>
      <c r="X36" s="22">
        <v>233647277</v>
      </c>
      <c r="Y36" s="22">
        <v>121851835</v>
      </c>
      <c r="Z36" s="22">
        <v>879484930</v>
      </c>
      <c r="AA36" s="22">
        <v>80734103</v>
      </c>
      <c r="AB36" s="22">
        <v>2421590130</v>
      </c>
      <c r="AC36" s="22">
        <v>262337272</v>
      </c>
      <c r="AD36" s="22">
        <v>179467695</v>
      </c>
      <c r="AE36" s="22">
        <v>471056520</v>
      </c>
      <c r="AF36" s="10">
        <v>165531099</v>
      </c>
    </row>
    <row r="37" spans="1:32" ht="13.5" x14ac:dyDescent="0.25">
      <c r="A37" s="14" t="s">
        <v>26</v>
      </c>
      <c r="B37" s="22">
        <v>120845442</v>
      </c>
      <c r="C37" s="22">
        <v>343205516</v>
      </c>
      <c r="D37" s="22">
        <v>324428097</v>
      </c>
      <c r="E37" s="22">
        <v>78259433</v>
      </c>
      <c r="F37" s="22">
        <v>27570628</v>
      </c>
      <c r="G37" s="22">
        <v>165495593</v>
      </c>
      <c r="H37" s="22">
        <v>23853890</v>
      </c>
      <c r="I37" s="22">
        <v>59519086</v>
      </c>
      <c r="J37" s="22">
        <v>38925139</v>
      </c>
      <c r="K37" s="22">
        <v>36624453</v>
      </c>
      <c r="L37" s="22">
        <v>43410383</v>
      </c>
      <c r="M37" s="22">
        <v>52158046</v>
      </c>
      <c r="N37" s="22">
        <v>74548062</v>
      </c>
      <c r="O37" s="22">
        <v>254196042</v>
      </c>
      <c r="P37" s="22">
        <v>33724900</v>
      </c>
      <c r="Q37" s="22">
        <v>24132906</v>
      </c>
      <c r="R37" s="22">
        <v>40650538</v>
      </c>
      <c r="S37" s="22">
        <v>59210375</v>
      </c>
      <c r="T37" s="22">
        <v>90629229</v>
      </c>
      <c r="U37" s="22">
        <v>43298383</v>
      </c>
      <c r="V37" s="22">
        <v>134386865</v>
      </c>
      <c r="W37" s="22">
        <v>26279177</v>
      </c>
      <c r="X37" s="22">
        <v>106927973</v>
      </c>
      <c r="Y37" s="22">
        <v>36149991</v>
      </c>
      <c r="Z37" s="22">
        <v>412977597</v>
      </c>
      <c r="AA37" s="22">
        <v>49690421</v>
      </c>
      <c r="AB37" s="22">
        <v>1373654409</v>
      </c>
      <c r="AC37" s="22">
        <v>75240518</v>
      </c>
      <c r="AD37" s="22">
        <v>91825931</v>
      </c>
      <c r="AE37" s="22">
        <v>164511447</v>
      </c>
      <c r="AF37" s="10">
        <v>75170376</v>
      </c>
    </row>
    <row r="38" spans="1:32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7"/>
    </row>
    <row r="39" spans="1:32" ht="13.5" x14ac:dyDescent="0.25">
      <c r="A39" s="14" t="s">
        <v>27</v>
      </c>
      <c r="B39" s="25">
        <f>+B36-B35</f>
        <v>-33131788</v>
      </c>
      <c r="C39" s="25">
        <f>+C36-C35</f>
        <v>21759479</v>
      </c>
      <c r="D39" s="25">
        <f>+D36-D35</f>
        <v>0</v>
      </c>
      <c r="E39" s="25">
        <f>+E36-E35</f>
        <v>53859289</v>
      </c>
      <c r="F39" s="25">
        <f>+F36-F35</f>
        <v>0</v>
      </c>
      <c r="G39" s="25">
        <f>+G36-G35</f>
        <v>26553540</v>
      </c>
      <c r="H39" s="25">
        <f>+H36-H35</f>
        <v>0</v>
      </c>
      <c r="I39" s="25">
        <f>+I36-I35</f>
        <v>0</v>
      </c>
      <c r="J39" s="25">
        <f>+J36-J35</f>
        <v>263734</v>
      </c>
      <c r="K39" s="25">
        <f>+K36-K35</f>
        <v>2635391</v>
      </c>
      <c r="L39" s="25">
        <f>+L36-L35</f>
        <v>0</v>
      </c>
      <c r="M39" s="25">
        <f>+M36-M35</f>
        <v>5680685</v>
      </c>
      <c r="N39" s="25">
        <f>+N36-N35</f>
        <v>0</v>
      </c>
      <c r="O39" s="25">
        <f>+O36-O35</f>
        <v>78405</v>
      </c>
      <c r="P39" s="25">
        <f>+P36-P35</f>
        <v>0</v>
      </c>
      <c r="Q39" s="25">
        <f>+Q36-Q35</f>
        <v>0</v>
      </c>
      <c r="R39" s="25">
        <f>+R36-R35</f>
        <v>887197</v>
      </c>
      <c r="S39" s="25">
        <f>+S36-S35</f>
        <v>0</v>
      </c>
      <c r="T39" s="25">
        <f>+T36-T35</f>
        <v>53947</v>
      </c>
      <c r="U39" s="25">
        <f>+U36-U35</f>
        <v>-2625313</v>
      </c>
      <c r="V39" s="25">
        <f>+V36-V35</f>
        <v>0</v>
      </c>
      <c r="W39" s="25">
        <f>+W36-W35</f>
        <v>12324017</v>
      </c>
      <c r="X39" s="25">
        <f>+X36-X35</f>
        <v>23468733</v>
      </c>
      <c r="Y39" s="25">
        <f>+Y36-Y35</f>
        <v>-4457049</v>
      </c>
      <c r="Z39" s="25">
        <f>+Z36-Z35</f>
        <v>0</v>
      </c>
      <c r="AA39" s="25">
        <f>+AA36-AA35</f>
        <v>0</v>
      </c>
      <c r="AB39" s="25">
        <f>+AB36-AB35</f>
        <v>76606207</v>
      </c>
      <c r="AC39" s="25">
        <f>+AC36-AC35</f>
        <v>42756836</v>
      </c>
      <c r="AD39" s="25">
        <f>+AD36-AD35</f>
        <v>41814237</v>
      </c>
      <c r="AE39" s="25">
        <f>+AE36-AE35</f>
        <v>0</v>
      </c>
      <c r="AF39" s="9">
        <f>+AF36-AF35</f>
        <v>3825162</v>
      </c>
    </row>
    <row r="40" spans="1:32" ht="13.5" x14ac:dyDescent="0.25">
      <c r="A40" s="14" t="s">
        <v>19</v>
      </c>
      <c r="B40" s="25">
        <f>+B37-B35</f>
        <v>-255097919</v>
      </c>
      <c r="C40" s="25">
        <f>+C37-C35</f>
        <v>-162518485</v>
      </c>
      <c r="D40" s="25">
        <f>+D37-D35</f>
        <v>-214051479</v>
      </c>
      <c r="E40" s="25">
        <f>+E37-E35</f>
        <v>-31895885</v>
      </c>
      <c r="F40" s="25">
        <f>+F37-F35</f>
        <v>-60360679</v>
      </c>
      <c r="G40" s="25">
        <f>+G37-G35</f>
        <v>-225668034</v>
      </c>
      <c r="H40" s="25">
        <f>+H37-H35</f>
        <v>-59874981</v>
      </c>
      <c r="I40" s="25">
        <f>+I37-I35</f>
        <v>-58666907</v>
      </c>
      <c r="J40" s="25">
        <f>+J37-J35</f>
        <v>-33891063</v>
      </c>
      <c r="K40" s="25">
        <f>+K37-K35</f>
        <v>-40853014</v>
      </c>
      <c r="L40" s="25">
        <f>+L37-L35</f>
        <v>-30348512</v>
      </c>
      <c r="M40" s="25">
        <f>+M37-M35</f>
        <v>-95037090</v>
      </c>
      <c r="N40" s="25">
        <f>+N37-N35</f>
        <v>-129417011</v>
      </c>
      <c r="O40" s="25">
        <f>+O37-O35</f>
        <v>-13459596</v>
      </c>
      <c r="P40" s="25">
        <f>+P37-P35</f>
        <v>-48587312</v>
      </c>
      <c r="Q40" s="25">
        <f>+Q37-Q35</f>
        <v>-51175393</v>
      </c>
      <c r="R40" s="25">
        <f>+R37-R35</f>
        <v>-43401255</v>
      </c>
      <c r="S40" s="25">
        <f>+S37-S35</f>
        <v>-112225418</v>
      </c>
      <c r="T40" s="25">
        <f>+T37-T35</f>
        <v>-109894383</v>
      </c>
      <c r="U40" s="25">
        <f>+U37-U35</f>
        <v>-26010676</v>
      </c>
      <c r="V40" s="25">
        <f>+V37-V35</f>
        <v>-133314212</v>
      </c>
      <c r="W40" s="25">
        <f>+W37-W35</f>
        <v>-33735902</v>
      </c>
      <c r="X40" s="25">
        <f>+X37-X35</f>
        <v>-103250571</v>
      </c>
      <c r="Y40" s="25">
        <f>+Y37-Y35</f>
        <v>-90158893</v>
      </c>
      <c r="Z40" s="25">
        <f>+Z37-Z35</f>
        <v>-466507333</v>
      </c>
      <c r="AA40" s="25">
        <f>+AA37-AA35</f>
        <v>-31043682</v>
      </c>
      <c r="AB40" s="25">
        <f>+AB37-AB35</f>
        <v>-971329514</v>
      </c>
      <c r="AC40" s="25">
        <f>+AC37-AC35</f>
        <v>-144339918</v>
      </c>
      <c r="AD40" s="25">
        <f>+AD37-AD35</f>
        <v>-45827527</v>
      </c>
      <c r="AE40" s="25">
        <f>+AE37-AE35</f>
        <v>-306545073</v>
      </c>
      <c r="AF40" s="9">
        <f>+AF37-AF35</f>
        <v>-86535561</v>
      </c>
    </row>
    <row r="41" spans="1:32" ht="13.5" x14ac:dyDescent="0.25">
      <c r="A41" s="14" t="s">
        <v>20</v>
      </c>
      <c r="B41" s="25">
        <f>+B37-B36</f>
        <v>-221966131</v>
      </c>
      <c r="C41" s="25">
        <f>+C37-C36</f>
        <v>-184277964</v>
      </c>
      <c r="D41" s="25">
        <f>+D37-D36</f>
        <v>-214051479</v>
      </c>
      <c r="E41" s="25">
        <f>+E37-E36</f>
        <v>-85755174</v>
      </c>
      <c r="F41" s="25">
        <f>+F37-F36</f>
        <v>-60360679</v>
      </c>
      <c r="G41" s="25">
        <f>+G37-G36</f>
        <v>-252221574</v>
      </c>
      <c r="H41" s="25">
        <f>+H37-H36</f>
        <v>-59874981</v>
      </c>
      <c r="I41" s="25">
        <f>+I37-I36</f>
        <v>-58666907</v>
      </c>
      <c r="J41" s="25">
        <f>+J37-J36</f>
        <v>-34154797</v>
      </c>
      <c r="K41" s="25">
        <f>+K37-K36</f>
        <v>-43488405</v>
      </c>
      <c r="L41" s="25">
        <f>+L37-L36</f>
        <v>-30348512</v>
      </c>
      <c r="M41" s="25">
        <f>+M37-M36</f>
        <v>-100717775</v>
      </c>
      <c r="N41" s="25">
        <f>+N37-N36</f>
        <v>-129417011</v>
      </c>
      <c r="O41" s="25">
        <f>+O37-O36</f>
        <v>-13538001</v>
      </c>
      <c r="P41" s="25">
        <f>+P37-P36</f>
        <v>-48587312</v>
      </c>
      <c r="Q41" s="25">
        <f>+Q37-Q36</f>
        <v>-51175393</v>
      </c>
      <c r="R41" s="25">
        <f>+R37-R36</f>
        <v>-44288452</v>
      </c>
      <c r="S41" s="25">
        <f>+S37-S36</f>
        <v>-112225418</v>
      </c>
      <c r="T41" s="25">
        <f>+T37-T36</f>
        <v>-109948330</v>
      </c>
      <c r="U41" s="25">
        <f>+U37-U36</f>
        <v>-23385363</v>
      </c>
      <c r="V41" s="25">
        <f>+V37-V36</f>
        <v>-133314212</v>
      </c>
      <c r="W41" s="25">
        <f>+W37-W36</f>
        <v>-46059919</v>
      </c>
      <c r="X41" s="25">
        <f>+X37-X36</f>
        <v>-126719304</v>
      </c>
      <c r="Y41" s="25">
        <f>+Y37-Y36</f>
        <v>-85701844</v>
      </c>
      <c r="Z41" s="25">
        <f>+Z37-Z36</f>
        <v>-466507333</v>
      </c>
      <c r="AA41" s="25">
        <f>+AA37-AA36</f>
        <v>-31043682</v>
      </c>
      <c r="AB41" s="25">
        <f>+AB37-AB36</f>
        <v>-1047935721</v>
      </c>
      <c r="AC41" s="25">
        <f>+AC37-AC36</f>
        <v>-187096754</v>
      </c>
      <c r="AD41" s="25">
        <f>+AD37-AD36</f>
        <v>-87641764</v>
      </c>
      <c r="AE41" s="25">
        <f>+AE37-AE36</f>
        <v>-306545073</v>
      </c>
      <c r="AF41" s="9">
        <f>+AF37-AF36</f>
        <v>-90360723</v>
      </c>
    </row>
    <row r="42" spans="1:32" ht="13.5" x14ac:dyDescent="0.25">
      <c r="A42" s="14" t="s">
        <v>21</v>
      </c>
      <c r="B42" s="24">
        <f>IF(B35=0,0,B37*100/B35)</f>
        <v>32.144587333196718</v>
      </c>
      <c r="C42" s="24">
        <f>IF(C35=0,0,C37*100/C35)</f>
        <v>67.864193773947463</v>
      </c>
      <c r="D42" s="24">
        <f>IF(D35=0,0,D37*100/D35)</f>
        <v>60.248914064662685</v>
      </c>
      <c r="E42" s="24">
        <f>IF(E35=0,0,E37*100/E35)</f>
        <v>71.044625371604852</v>
      </c>
      <c r="F42" s="24">
        <f>IF(F35=0,0,F37*100/F35)</f>
        <v>31.354734668051734</v>
      </c>
      <c r="G42" s="24">
        <f>IF(G35=0,0,G37*100/G35)</f>
        <v>42.30853320111995</v>
      </c>
      <c r="H42" s="24">
        <f>IF(H35=0,0,H37*100/H35)</f>
        <v>28.489444220500715</v>
      </c>
      <c r="I42" s="24">
        <f>IF(I35=0,0,I37*100/I35)</f>
        <v>50.360524533562959</v>
      </c>
      <c r="J42" s="24">
        <f>IF(J35=0,0,J37*100/J35)</f>
        <v>53.456700474435621</v>
      </c>
      <c r="K42" s="24">
        <f>IF(K35=0,0,K37*100/K35)</f>
        <v>47.271102706545634</v>
      </c>
      <c r="L42" s="24">
        <f>IF(L35=0,0,L37*100/L35)</f>
        <v>58.854437827464743</v>
      </c>
      <c r="M42" s="24">
        <f>IF(M35=0,0,M37*100/M35)</f>
        <v>35.43462604633892</v>
      </c>
      <c r="N42" s="24">
        <f>IF(N35=0,0,N37*100/N35)</f>
        <v>36.549425302831139</v>
      </c>
      <c r="O42" s="24">
        <f>IF(O35=0,0,O37*100/O35)</f>
        <v>94.971301146288582</v>
      </c>
      <c r="P42" s="24">
        <f>IF(P35=0,0,P37*100/P35)</f>
        <v>40.971927713472212</v>
      </c>
      <c r="Q42" s="24">
        <f>IF(Q35=0,0,Q37*100/Q35)</f>
        <v>32.045480140243242</v>
      </c>
      <c r="R42" s="24">
        <f>IF(R35=0,0,R37*100/R35)</f>
        <v>48.363677381635391</v>
      </c>
      <c r="S42" s="24">
        <f>IF(S35=0,0,S37*100/S35)</f>
        <v>34.537930477563691</v>
      </c>
      <c r="T42" s="24">
        <f>IF(T35=0,0,T37*100/T35)</f>
        <v>45.196287906483555</v>
      </c>
      <c r="U42" s="24">
        <f>IF(U35=0,0,U37*100/U35)</f>
        <v>62.471462785261593</v>
      </c>
      <c r="V42" s="24">
        <f>IF(V35=0,0,V37*100/V35)</f>
        <v>50.20034529035533</v>
      </c>
      <c r="W42" s="24">
        <f>IF(W35=0,0,W37*100/W35)</f>
        <v>43.787623773685276</v>
      </c>
      <c r="X42" s="24">
        <f>IF(X35=0,0,X37*100/X35)</f>
        <v>50.874828117564654</v>
      </c>
      <c r="Y42" s="24">
        <f>IF(Y35=0,0,Y37*100/Y35)</f>
        <v>28.620307499510485</v>
      </c>
      <c r="Z42" s="24">
        <f>IF(Z35=0,0,Z37*100/Z35)</f>
        <v>46.95675649610051</v>
      </c>
      <c r="AA42" s="24">
        <f>IF(AA35=0,0,AA37*100/AA35)</f>
        <v>61.548241887322391</v>
      </c>
      <c r="AB42" s="24">
        <f>IF(AB35=0,0,AB37*100/AB35)</f>
        <v>58.578414782590386</v>
      </c>
      <c r="AC42" s="24">
        <f>IF(AC35=0,0,AC37*100/AC35)</f>
        <v>34.265583660649988</v>
      </c>
      <c r="AD42" s="24">
        <f>IF(AD35=0,0,AD37*100/AD35)</f>
        <v>66.708045213074129</v>
      </c>
      <c r="AE42" s="24">
        <f>IF(AE35=0,0,AE37*100/AE35)</f>
        <v>34.923929510624333</v>
      </c>
      <c r="AF42" s="11">
        <f>IF(AF35=0,0,AF37*100/AF35)</f>
        <v>46.485847950035378</v>
      </c>
    </row>
    <row r="43" spans="1:32" ht="13.5" x14ac:dyDescent="0.25">
      <c r="A43" s="14" t="s">
        <v>22</v>
      </c>
      <c r="B43" s="24">
        <f>IF(B36=0,0,B37*100/B36)</f>
        <v>35.25127257007744</v>
      </c>
      <c r="C43" s="24">
        <f>IF(C36=0,0,C37*100/C36)</f>
        <v>65.064694727501234</v>
      </c>
      <c r="D43" s="24">
        <f>IF(D36=0,0,D37*100/D36)</f>
        <v>60.248914064662685</v>
      </c>
      <c r="E43" s="24">
        <f>IF(E36=0,0,E37*100/E36)</f>
        <v>47.714916635443331</v>
      </c>
      <c r="F43" s="24">
        <f>IF(F36=0,0,F37*100/F36)</f>
        <v>31.354734668051734</v>
      </c>
      <c r="G43" s="24">
        <f>IF(G36=0,0,G37*100/G36)</f>
        <v>39.619054727525722</v>
      </c>
      <c r="H43" s="24">
        <f>IF(H36=0,0,H37*100/H36)</f>
        <v>28.489444220500715</v>
      </c>
      <c r="I43" s="24">
        <f>IF(I36=0,0,I37*100/I36)</f>
        <v>50.360524533562959</v>
      </c>
      <c r="J43" s="24">
        <f>IF(J36=0,0,J37*100/J36)</f>
        <v>53.263783646444352</v>
      </c>
      <c r="K43" s="24">
        <f>IF(K36=0,0,K37*100/K36)</f>
        <v>45.716073442293123</v>
      </c>
      <c r="L43" s="24">
        <f>IF(L36=0,0,L37*100/L36)</f>
        <v>58.854437827464743</v>
      </c>
      <c r="M43" s="24">
        <f>IF(M36=0,0,M37*100/M36)</f>
        <v>34.117917181945991</v>
      </c>
      <c r="N43" s="24">
        <f>IF(N36=0,0,N37*100/N36)</f>
        <v>36.549425302831139</v>
      </c>
      <c r="O43" s="24">
        <f>IF(O36=0,0,O37*100/O36)</f>
        <v>94.94348912513901</v>
      </c>
      <c r="P43" s="24">
        <f>IF(P36=0,0,P37*100/P36)</f>
        <v>40.971927713472212</v>
      </c>
      <c r="Q43" s="24">
        <f>IF(Q36=0,0,Q37*100/Q36)</f>
        <v>32.045480140243242</v>
      </c>
      <c r="R43" s="24">
        <f>IF(R36=0,0,R37*100/R36)</f>
        <v>47.858513504810922</v>
      </c>
      <c r="S43" s="24">
        <f>IF(S36=0,0,S37*100/S36)</f>
        <v>34.537930477563691</v>
      </c>
      <c r="T43" s="24">
        <f>IF(T36=0,0,T37*100/T36)</f>
        <v>45.184131989561202</v>
      </c>
      <c r="U43" s="24">
        <f>IF(U36=0,0,U37*100/U36)</f>
        <v>64.930939842521738</v>
      </c>
      <c r="V43" s="24">
        <f>IF(V36=0,0,V37*100/V36)</f>
        <v>50.20034529035533</v>
      </c>
      <c r="W43" s="24">
        <f>IF(W36=0,0,W37*100/W36)</f>
        <v>36.327765279234342</v>
      </c>
      <c r="X43" s="24">
        <f>IF(X36=0,0,X37*100/X36)</f>
        <v>45.764698982560795</v>
      </c>
      <c r="Y43" s="24">
        <f>IF(Y36=0,0,Y37*100/Y36)</f>
        <v>29.667169969167883</v>
      </c>
      <c r="Z43" s="24">
        <f>IF(Z36=0,0,Z37*100/Z36)</f>
        <v>46.95675649610051</v>
      </c>
      <c r="AA43" s="24">
        <f>IF(AA36=0,0,AA37*100/AA36)</f>
        <v>61.548241887322391</v>
      </c>
      <c r="AB43" s="24">
        <f>IF(AB36=0,0,AB37*100/AB36)</f>
        <v>56.725305904678429</v>
      </c>
      <c r="AC43" s="24">
        <f>IF(AC36=0,0,AC37*100/AC36)</f>
        <v>28.68083418966101</v>
      </c>
      <c r="AD43" s="24">
        <f>IF(AD36=0,0,AD37*100/AD36)</f>
        <v>51.165715924528925</v>
      </c>
      <c r="AE43" s="24">
        <f>IF(AE36=0,0,AE37*100/AE36)</f>
        <v>34.923929510624333</v>
      </c>
      <c r="AF43" s="11">
        <f>IF(AF36=0,0,AF37*100/AF36)</f>
        <v>45.411633496132346</v>
      </c>
    </row>
    <row r="44" spans="1:32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7"/>
    </row>
    <row r="45" spans="1:32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7"/>
    </row>
    <row r="46" spans="1:32" ht="13.5" x14ac:dyDescent="0.25">
      <c r="A46" s="14" t="s">
        <v>24</v>
      </c>
      <c r="B46" s="22">
        <v>99459040</v>
      </c>
      <c r="C46" s="22">
        <v>178570079</v>
      </c>
      <c r="D46" s="22">
        <v>187296557</v>
      </c>
      <c r="E46" s="22">
        <v>78091858</v>
      </c>
      <c r="F46" s="22">
        <v>34178213</v>
      </c>
      <c r="G46" s="22">
        <v>113148633</v>
      </c>
      <c r="H46" s="22">
        <v>31285960</v>
      </c>
      <c r="I46" s="22">
        <v>48499248</v>
      </c>
      <c r="J46" s="22">
        <v>32494167</v>
      </c>
      <c r="K46" s="22">
        <v>35499082</v>
      </c>
      <c r="L46" s="22">
        <v>48109102</v>
      </c>
      <c r="M46" s="22">
        <v>47485155</v>
      </c>
      <c r="N46" s="22">
        <v>63680252</v>
      </c>
      <c r="O46" s="22">
        <v>101475702</v>
      </c>
      <c r="P46" s="22">
        <v>30484153</v>
      </c>
      <c r="Q46" s="22">
        <v>29289477</v>
      </c>
      <c r="R46" s="22">
        <v>40031304</v>
      </c>
      <c r="S46" s="22">
        <v>52030302</v>
      </c>
      <c r="T46" s="22">
        <v>78573542</v>
      </c>
      <c r="U46" s="22">
        <v>48768673</v>
      </c>
      <c r="V46" s="22">
        <v>141239509</v>
      </c>
      <c r="W46" s="22">
        <v>34579742</v>
      </c>
      <c r="X46" s="22">
        <v>76767889</v>
      </c>
      <c r="Y46" s="22">
        <v>46072117</v>
      </c>
      <c r="Z46" s="22">
        <v>370920917</v>
      </c>
      <c r="AA46" s="22">
        <v>60743251</v>
      </c>
      <c r="AB46" s="22">
        <v>870935292</v>
      </c>
      <c r="AC46" s="22">
        <v>74866421</v>
      </c>
      <c r="AD46" s="22">
        <v>51978453</v>
      </c>
      <c r="AE46" s="22">
        <v>99586195</v>
      </c>
      <c r="AF46" s="10">
        <v>91152730</v>
      </c>
    </row>
    <row r="47" spans="1:32" ht="13.5" x14ac:dyDescent="0.25">
      <c r="A47" s="14" t="s">
        <v>25</v>
      </c>
      <c r="B47" s="22">
        <v>94563101</v>
      </c>
      <c r="C47" s="22">
        <v>178570079</v>
      </c>
      <c r="D47" s="22">
        <v>187296557</v>
      </c>
      <c r="E47" s="22">
        <v>76048571</v>
      </c>
      <c r="F47" s="22">
        <v>34178213</v>
      </c>
      <c r="G47" s="22">
        <v>113148633</v>
      </c>
      <c r="H47" s="22">
        <v>31285960</v>
      </c>
      <c r="I47" s="22">
        <v>48499248</v>
      </c>
      <c r="J47" s="22">
        <v>31927753</v>
      </c>
      <c r="K47" s="22">
        <v>35393541</v>
      </c>
      <c r="L47" s="22">
        <v>48109102</v>
      </c>
      <c r="M47" s="22">
        <v>47449155</v>
      </c>
      <c r="N47" s="22">
        <v>63680252</v>
      </c>
      <c r="O47" s="22">
        <v>101554102</v>
      </c>
      <c r="P47" s="22">
        <v>30484153</v>
      </c>
      <c r="Q47" s="22">
        <v>29289477</v>
      </c>
      <c r="R47" s="22">
        <v>40031304</v>
      </c>
      <c r="S47" s="22">
        <v>52030302</v>
      </c>
      <c r="T47" s="22">
        <v>79316604</v>
      </c>
      <c r="U47" s="22">
        <v>49246094</v>
      </c>
      <c r="V47" s="22">
        <v>141239509</v>
      </c>
      <c r="W47" s="22">
        <v>35308443</v>
      </c>
      <c r="X47" s="22">
        <v>76767889</v>
      </c>
      <c r="Y47" s="22">
        <v>45776553</v>
      </c>
      <c r="Z47" s="22">
        <v>370920917</v>
      </c>
      <c r="AA47" s="22">
        <v>60743251</v>
      </c>
      <c r="AB47" s="22">
        <v>876135292</v>
      </c>
      <c r="AC47" s="22">
        <v>80254604</v>
      </c>
      <c r="AD47" s="22">
        <v>53884864</v>
      </c>
      <c r="AE47" s="22">
        <v>99586195</v>
      </c>
      <c r="AF47" s="10">
        <v>85238770</v>
      </c>
    </row>
    <row r="48" spans="1:32" ht="13.5" x14ac:dyDescent="0.25">
      <c r="A48" s="14" t="s">
        <v>26</v>
      </c>
      <c r="B48" s="22">
        <v>48840873</v>
      </c>
      <c r="C48" s="22">
        <v>133483130</v>
      </c>
      <c r="D48" s="22">
        <v>138018078</v>
      </c>
      <c r="E48" s="22">
        <v>51963143</v>
      </c>
      <c r="F48" s="22">
        <v>14856634</v>
      </c>
      <c r="G48" s="22">
        <v>63181905</v>
      </c>
      <c r="H48" s="22">
        <v>19691351</v>
      </c>
      <c r="I48" s="22">
        <v>27367498</v>
      </c>
      <c r="J48" s="22">
        <v>20674061</v>
      </c>
      <c r="K48" s="22">
        <v>20856059</v>
      </c>
      <c r="L48" s="22">
        <v>30775369</v>
      </c>
      <c r="M48" s="22">
        <v>22973869</v>
      </c>
      <c r="N48" s="22">
        <v>38245193</v>
      </c>
      <c r="O48" s="22">
        <v>96547752</v>
      </c>
      <c r="P48" s="22">
        <v>13893625</v>
      </c>
      <c r="Q48" s="22">
        <v>14426078</v>
      </c>
      <c r="R48" s="22">
        <v>31390542</v>
      </c>
      <c r="S48" s="22">
        <v>45075813</v>
      </c>
      <c r="T48" s="22">
        <v>40831289</v>
      </c>
      <c r="U48" s="22">
        <v>30693082</v>
      </c>
      <c r="V48" s="22">
        <v>103528736</v>
      </c>
      <c r="W48" s="22">
        <v>22355542</v>
      </c>
      <c r="X48" s="22">
        <v>48624593</v>
      </c>
      <c r="Y48" s="22">
        <v>14990409</v>
      </c>
      <c r="Z48" s="22">
        <v>211768409</v>
      </c>
      <c r="AA48" s="22">
        <v>40614010</v>
      </c>
      <c r="AB48" s="22">
        <v>527284682</v>
      </c>
      <c r="AC48" s="22">
        <v>24791251</v>
      </c>
      <c r="AD48" s="22">
        <v>32152436</v>
      </c>
      <c r="AE48" s="22">
        <v>56842759</v>
      </c>
      <c r="AF48" s="10">
        <v>50995438</v>
      </c>
    </row>
    <row r="49" spans="1:32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7"/>
    </row>
    <row r="50" spans="1:32" ht="13.5" x14ac:dyDescent="0.25">
      <c r="A50" s="14" t="s">
        <v>29</v>
      </c>
      <c r="B50" s="25">
        <f>+B47-B46</f>
        <v>-4895939</v>
      </c>
      <c r="C50" s="25">
        <f>+C47-C46</f>
        <v>0</v>
      </c>
      <c r="D50" s="25">
        <f>+D47-D46</f>
        <v>0</v>
      </c>
      <c r="E50" s="25">
        <f>+E47-E46</f>
        <v>-2043287</v>
      </c>
      <c r="F50" s="25">
        <f>+F47-F46</f>
        <v>0</v>
      </c>
      <c r="G50" s="25">
        <f>+G47-G46</f>
        <v>0</v>
      </c>
      <c r="H50" s="25">
        <f>+H47-H46</f>
        <v>0</v>
      </c>
      <c r="I50" s="25">
        <f>+I47-I46</f>
        <v>0</v>
      </c>
      <c r="J50" s="25">
        <f>+J47-J46</f>
        <v>-566414</v>
      </c>
      <c r="K50" s="25">
        <f>+K47-K46</f>
        <v>-105541</v>
      </c>
      <c r="L50" s="25">
        <f>+L47-L46</f>
        <v>0</v>
      </c>
      <c r="M50" s="25">
        <f>+M47-M46</f>
        <v>-36000</v>
      </c>
      <c r="N50" s="25">
        <f>+N47-N46</f>
        <v>0</v>
      </c>
      <c r="O50" s="25">
        <f>+O47-O46</f>
        <v>78400</v>
      </c>
      <c r="P50" s="25">
        <f>+P47-P46</f>
        <v>0</v>
      </c>
      <c r="Q50" s="25">
        <f>+Q47-Q46</f>
        <v>0</v>
      </c>
      <c r="R50" s="25">
        <f>+R47-R46</f>
        <v>0</v>
      </c>
      <c r="S50" s="25">
        <f>+S47-S46</f>
        <v>0</v>
      </c>
      <c r="T50" s="25">
        <f>+T47-T46</f>
        <v>743062</v>
      </c>
      <c r="U50" s="25">
        <f>+U47-U46</f>
        <v>477421</v>
      </c>
      <c r="V50" s="25">
        <f>+V47-V46</f>
        <v>0</v>
      </c>
      <c r="W50" s="25">
        <f>+W47-W46</f>
        <v>728701</v>
      </c>
      <c r="X50" s="25">
        <f>+X47-X46</f>
        <v>0</v>
      </c>
      <c r="Y50" s="25">
        <f>+Y47-Y46</f>
        <v>-295564</v>
      </c>
      <c r="Z50" s="25">
        <f>+Z47-Z46</f>
        <v>0</v>
      </c>
      <c r="AA50" s="25">
        <f>+AA47-AA46</f>
        <v>0</v>
      </c>
      <c r="AB50" s="25">
        <f>+AB47-AB46</f>
        <v>5200000</v>
      </c>
      <c r="AC50" s="25">
        <f>+AC47-AC46</f>
        <v>5388183</v>
      </c>
      <c r="AD50" s="25">
        <f>+AD47-AD46</f>
        <v>1906411</v>
      </c>
      <c r="AE50" s="25">
        <f>+AE47-AE46</f>
        <v>0</v>
      </c>
      <c r="AF50" s="9">
        <f>+AF47-AF46</f>
        <v>-5913960</v>
      </c>
    </row>
    <row r="51" spans="1:32" ht="13.5" x14ac:dyDescent="0.25">
      <c r="A51" s="14" t="s">
        <v>19</v>
      </c>
      <c r="B51" s="25">
        <f>+B48-B46</f>
        <v>-50618167</v>
      </c>
      <c r="C51" s="25">
        <f>+C48-C46</f>
        <v>-45086949</v>
      </c>
      <c r="D51" s="25">
        <f>+D48-D46</f>
        <v>-49278479</v>
      </c>
      <c r="E51" s="25">
        <f>+E48-E46</f>
        <v>-26128715</v>
      </c>
      <c r="F51" s="25">
        <f>+F48-F46</f>
        <v>-19321579</v>
      </c>
      <c r="G51" s="25">
        <f>+G48-G46</f>
        <v>-49966728</v>
      </c>
      <c r="H51" s="25">
        <f>+H48-H46</f>
        <v>-11594609</v>
      </c>
      <c r="I51" s="25">
        <f>+I48-I46</f>
        <v>-21131750</v>
      </c>
      <c r="J51" s="25">
        <f>+J48-J46</f>
        <v>-11820106</v>
      </c>
      <c r="K51" s="25">
        <f>+K48-K46</f>
        <v>-14643023</v>
      </c>
      <c r="L51" s="25">
        <f>+L48-L46</f>
        <v>-17333733</v>
      </c>
      <c r="M51" s="25">
        <f>+M48-M46</f>
        <v>-24511286</v>
      </c>
      <c r="N51" s="25">
        <f>+N48-N46</f>
        <v>-25435059</v>
      </c>
      <c r="O51" s="25">
        <f>+O48-O46</f>
        <v>-4927950</v>
      </c>
      <c r="P51" s="25">
        <f>+P48-P46</f>
        <v>-16590528</v>
      </c>
      <c r="Q51" s="25">
        <f>+Q48-Q46</f>
        <v>-14863399</v>
      </c>
      <c r="R51" s="25">
        <f>+R48-R46</f>
        <v>-8640762</v>
      </c>
      <c r="S51" s="25">
        <f>+S48-S46</f>
        <v>-6954489</v>
      </c>
      <c r="T51" s="25">
        <f>+T48-T46</f>
        <v>-37742253</v>
      </c>
      <c r="U51" s="25">
        <f>+U48-U46</f>
        <v>-18075591</v>
      </c>
      <c r="V51" s="25">
        <f>+V48-V46</f>
        <v>-37710773</v>
      </c>
      <c r="W51" s="25">
        <f>+W48-W46</f>
        <v>-12224200</v>
      </c>
      <c r="X51" s="25">
        <f>+X48-X46</f>
        <v>-28143296</v>
      </c>
      <c r="Y51" s="25">
        <f>+Y48-Y46</f>
        <v>-31081708</v>
      </c>
      <c r="Z51" s="25">
        <f>+Z48-Z46</f>
        <v>-159152508</v>
      </c>
      <c r="AA51" s="25">
        <f>+AA48-AA46</f>
        <v>-20129241</v>
      </c>
      <c r="AB51" s="25">
        <f>+AB48-AB46</f>
        <v>-343650610</v>
      </c>
      <c r="AC51" s="25">
        <f>+AC48-AC46</f>
        <v>-50075170</v>
      </c>
      <c r="AD51" s="25">
        <f>+AD48-AD46</f>
        <v>-19826017</v>
      </c>
      <c r="AE51" s="25">
        <f>+AE48-AE46</f>
        <v>-42743436</v>
      </c>
      <c r="AF51" s="9">
        <f>+AF48-AF46</f>
        <v>-40157292</v>
      </c>
    </row>
    <row r="52" spans="1:32" ht="13.5" x14ac:dyDescent="0.25">
      <c r="A52" s="14" t="s">
        <v>20</v>
      </c>
      <c r="B52" s="25">
        <f>+B48-B47</f>
        <v>-45722228</v>
      </c>
      <c r="C52" s="25">
        <f>+C48-C47</f>
        <v>-45086949</v>
      </c>
      <c r="D52" s="25">
        <f>+D48-D47</f>
        <v>-49278479</v>
      </c>
      <c r="E52" s="25">
        <f>+E48-E47</f>
        <v>-24085428</v>
      </c>
      <c r="F52" s="25">
        <f>+F48-F47</f>
        <v>-19321579</v>
      </c>
      <c r="G52" s="25">
        <f>+G48-G47</f>
        <v>-49966728</v>
      </c>
      <c r="H52" s="25">
        <f>+H48-H47</f>
        <v>-11594609</v>
      </c>
      <c r="I52" s="25">
        <f>+I48-I47</f>
        <v>-21131750</v>
      </c>
      <c r="J52" s="25">
        <f>+J48-J47</f>
        <v>-11253692</v>
      </c>
      <c r="K52" s="25">
        <f>+K48-K47</f>
        <v>-14537482</v>
      </c>
      <c r="L52" s="25">
        <f>+L48-L47</f>
        <v>-17333733</v>
      </c>
      <c r="M52" s="25">
        <f>+M48-M47</f>
        <v>-24475286</v>
      </c>
      <c r="N52" s="25">
        <f>+N48-N47</f>
        <v>-25435059</v>
      </c>
      <c r="O52" s="25">
        <f>+O48-O47</f>
        <v>-5006350</v>
      </c>
      <c r="P52" s="25">
        <f>+P48-P47</f>
        <v>-16590528</v>
      </c>
      <c r="Q52" s="25">
        <f>+Q48-Q47</f>
        <v>-14863399</v>
      </c>
      <c r="R52" s="25">
        <f>+R48-R47</f>
        <v>-8640762</v>
      </c>
      <c r="S52" s="25">
        <f>+S48-S47</f>
        <v>-6954489</v>
      </c>
      <c r="T52" s="25">
        <f>+T48-T47</f>
        <v>-38485315</v>
      </c>
      <c r="U52" s="25">
        <f>+U48-U47</f>
        <v>-18553012</v>
      </c>
      <c r="V52" s="25">
        <f>+V48-V47</f>
        <v>-37710773</v>
      </c>
      <c r="W52" s="25">
        <f>+W48-W47</f>
        <v>-12952901</v>
      </c>
      <c r="X52" s="25">
        <f>+X48-X47</f>
        <v>-28143296</v>
      </c>
      <c r="Y52" s="25">
        <f>+Y48-Y47</f>
        <v>-30786144</v>
      </c>
      <c r="Z52" s="25">
        <f>+Z48-Z47</f>
        <v>-159152508</v>
      </c>
      <c r="AA52" s="25">
        <f>+AA48-AA47</f>
        <v>-20129241</v>
      </c>
      <c r="AB52" s="25">
        <f>+AB48-AB47</f>
        <v>-348850610</v>
      </c>
      <c r="AC52" s="25">
        <f>+AC48-AC47</f>
        <v>-55463353</v>
      </c>
      <c r="AD52" s="25">
        <f>+AD48-AD47</f>
        <v>-21732428</v>
      </c>
      <c r="AE52" s="25">
        <f>+AE48-AE47</f>
        <v>-42743436</v>
      </c>
      <c r="AF52" s="9">
        <f>+AF48-AF47</f>
        <v>-34243332</v>
      </c>
    </row>
    <row r="53" spans="1:32" ht="13.5" x14ac:dyDescent="0.25">
      <c r="A53" s="14" t="s">
        <v>21</v>
      </c>
      <c r="B53" s="24">
        <f>IF(B46=0,0,B48*100/B46)</f>
        <v>49.106519628582781</v>
      </c>
      <c r="C53" s="24">
        <f>IF(C46=0,0,C48*100/C46)</f>
        <v>74.75111773904743</v>
      </c>
      <c r="D53" s="24">
        <f>IF(D46=0,0,D48*100/D46)</f>
        <v>73.689596974278601</v>
      </c>
      <c r="E53" s="24">
        <f>IF(E46=0,0,E48*100/E46)</f>
        <v>66.541050924924846</v>
      </c>
      <c r="F53" s="24">
        <f>IF(F46=0,0,F48*100/F46)</f>
        <v>43.468141532150902</v>
      </c>
      <c r="G53" s="24">
        <f>IF(G46=0,0,G48*100/G46)</f>
        <v>55.839742226492476</v>
      </c>
      <c r="H53" s="24">
        <f>IF(H46=0,0,H48*100/H46)</f>
        <v>62.93989700172218</v>
      </c>
      <c r="I53" s="24">
        <f>IF(I46=0,0,I48*100/I46)</f>
        <v>56.428705863645554</v>
      </c>
      <c r="J53" s="24">
        <f>IF(J46=0,0,J48*100/J46)</f>
        <v>63.623914409007625</v>
      </c>
      <c r="K53" s="24">
        <f>IF(K46=0,0,K48*100/K46)</f>
        <v>58.750981222556682</v>
      </c>
      <c r="L53" s="24">
        <f>IF(L46=0,0,L48*100/L46)</f>
        <v>63.969951050011282</v>
      </c>
      <c r="M53" s="24">
        <f>IF(M46=0,0,M48*100/M46)</f>
        <v>48.381160385808997</v>
      </c>
      <c r="N53" s="24">
        <f>IF(N46=0,0,N48*100/N46)</f>
        <v>60.05816842558977</v>
      </c>
      <c r="O53" s="24">
        <f>IF(O46=0,0,O48*100/O46)</f>
        <v>95.143714305124988</v>
      </c>
      <c r="P53" s="24">
        <f>IF(P46=0,0,P48*100/P46)</f>
        <v>45.576549231989489</v>
      </c>
      <c r="Q53" s="24">
        <f>IF(Q46=0,0,Q48*100/Q46)</f>
        <v>49.253450309133207</v>
      </c>
      <c r="R53" s="24">
        <f>IF(R46=0,0,R48*100/R46)</f>
        <v>78.414987430836632</v>
      </c>
      <c r="S53" s="24">
        <f>IF(S46=0,0,S48*100/S46)</f>
        <v>86.633771604862105</v>
      </c>
      <c r="T53" s="24">
        <f>IF(T46=0,0,T48*100/T46)</f>
        <v>51.965697308134587</v>
      </c>
      <c r="U53" s="24">
        <f>IF(U46=0,0,U48*100/U46)</f>
        <v>62.936061434355615</v>
      </c>
      <c r="V53" s="24">
        <f>IF(V46=0,0,V48*100/V46)</f>
        <v>73.300124542347419</v>
      </c>
      <c r="W53" s="24">
        <f>IF(W46=0,0,W48*100/W46)</f>
        <v>64.649244635775474</v>
      </c>
      <c r="X53" s="24">
        <f>IF(X46=0,0,X48*100/X46)</f>
        <v>63.33975524584244</v>
      </c>
      <c r="Y53" s="24">
        <f>IF(Y46=0,0,Y48*100/Y46)</f>
        <v>32.536835674384143</v>
      </c>
      <c r="Z53" s="24">
        <f>IF(Z46=0,0,Z48*100/Z46)</f>
        <v>57.09260365060512</v>
      </c>
      <c r="AA53" s="24">
        <f>IF(AA46=0,0,AA48*100/AA46)</f>
        <v>66.861765433002589</v>
      </c>
      <c r="AB53" s="24">
        <f>IF(AB46=0,0,AB48*100/AB46)</f>
        <v>60.542348764987238</v>
      </c>
      <c r="AC53" s="24">
        <f>IF(AC46=0,0,AC48*100/AC46)</f>
        <v>33.113979096182518</v>
      </c>
      <c r="AD53" s="24">
        <f>IF(AD46=0,0,AD48*100/AD46)</f>
        <v>61.857239191016326</v>
      </c>
      <c r="AE53" s="24">
        <f>IF(AE46=0,0,AE48*100/AE46)</f>
        <v>57.078954567949907</v>
      </c>
      <c r="AF53" s="11">
        <f>IF(AF46=0,0,AF48*100/AF46)</f>
        <v>55.945047394630969</v>
      </c>
    </row>
    <row r="54" spans="1:32" ht="13.5" x14ac:dyDescent="0.25">
      <c r="A54" s="14" t="s">
        <v>22</v>
      </c>
      <c r="B54" s="24">
        <f>IF(B47=0,0,B48*100/B47)</f>
        <v>51.648975640086086</v>
      </c>
      <c r="C54" s="24">
        <f>IF(C47=0,0,C48*100/C47)</f>
        <v>74.75111773904743</v>
      </c>
      <c r="D54" s="24">
        <f>IF(D47=0,0,D48*100/D47)</f>
        <v>73.689596974278601</v>
      </c>
      <c r="E54" s="24">
        <f>IF(E47=0,0,E48*100/E47)</f>
        <v>68.328888125984648</v>
      </c>
      <c r="F54" s="24">
        <f>IF(F47=0,0,F48*100/F47)</f>
        <v>43.468141532150902</v>
      </c>
      <c r="G54" s="24">
        <f>IF(G47=0,0,G48*100/G47)</f>
        <v>55.839742226492476</v>
      </c>
      <c r="H54" s="24">
        <f>IF(H47=0,0,H48*100/H47)</f>
        <v>62.93989700172218</v>
      </c>
      <c r="I54" s="24">
        <f>IF(I47=0,0,I48*100/I47)</f>
        <v>56.428705863645554</v>
      </c>
      <c r="J54" s="24">
        <f>IF(J47=0,0,J48*100/J47)</f>
        <v>64.752633860578911</v>
      </c>
      <c r="K54" s="24">
        <f>IF(K47=0,0,K48*100/K47)</f>
        <v>58.92617243355221</v>
      </c>
      <c r="L54" s="24">
        <f>IF(L47=0,0,L48*100/L47)</f>
        <v>63.969951050011282</v>
      </c>
      <c r="M54" s="24">
        <f>IF(M47=0,0,M48*100/M47)</f>
        <v>48.41786750470056</v>
      </c>
      <c r="N54" s="24">
        <f>IF(N47=0,0,N48*100/N47)</f>
        <v>60.05816842558977</v>
      </c>
      <c r="O54" s="24">
        <f>IF(O47=0,0,O48*100/O47)</f>
        <v>95.070263139149219</v>
      </c>
      <c r="P54" s="24">
        <f>IF(P47=0,0,P48*100/P47)</f>
        <v>45.576549231989489</v>
      </c>
      <c r="Q54" s="24">
        <f>IF(Q47=0,0,Q48*100/Q47)</f>
        <v>49.253450309133207</v>
      </c>
      <c r="R54" s="24">
        <f>IF(R47=0,0,R48*100/R47)</f>
        <v>78.414987430836632</v>
      </c>
      <c r="S54" s="24">
        <f>IF(S47=0,0,S48*100/S47)</f>
        <v>86.633771604862105</v>
      </c>
      <c r="T54" s="24">
        <f>IF(T47=0,0,T48*100/T47)</f>
        <v>51.478866896520181</v>
      </c>
      <c r="U54" s="24">
        <f>IF(U47=0,0,U48*100/U47)</f>
        <v>62.325921726908938</v>
      </c>
      <c r="V54" s="24">
        <f>IF(V47=0,0,V48*100/V47)</f>
        <v>73.300124542347419</v>
      </c>
      <c r="W54" s="24">
        <f>IF(W47=0,0,W48*100/W47)</f>
        <v>63.315003723047205</v>
      </c>
      <c r="X54" s="24">
        <f>IF(X47=0,0,X48*100/X47)</f>
        <v>63.33975524584244</v>
      </c>
      <c r="Y54" s="24">
        <f>IF(Y47=0,0,Y48*100/Y47)</f>
        <v>32.746915216617552</v>
      </c>
      <c r="Z54" s="24">
        <f>IF(Z47=0,0,Z48*100/Z47)</f>
        <v>57.09260365060512</v>
      </c>
      <c r="AA54" s="24">
        <f>IF(AA47=0,0,AA48*100/AA47)</f>
        <v>66.861765433002589</v>
      </c>
      <c r="AB54" s="24">
        <f>IF(AB47=0,0,AB48*100/AB47)</f>
        <v>60.183020455247224</v>
      </c>
      <c r="AC54" s="24">
        <f>IF(AC47=0,0,AC48*100/AC47)</f>
        <v>30.890752385993956</v>
      </c>
      <c r="AD54" s="24">
        <f>IF(AD47=0,0,AD48*100/AD47)</f>
        <v>59.66877080732727</v>
      </c>
      <c r="AE54" s="24">
        <f>IF(AE47=0,0,AE48*100/AE47)</f>
        <v>57.078954567949907</v>
      </c>
      <c r="AF54" s="11">
        <f>IF(AF47=0,0,AF48*100/AF47)</f>
        <v>59.826576568385491</v>
      </c>
    </row>
    <row r="55" spans="1:32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7"/>
    </row>
    <row r="56" spans="1:32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7"/>
    </row>
    <row r="57" spans="1:32" ht="13.5" x14ac:dyDescent="0.25">
      <c r="A57" s="14" t="s">
        <v>24</v>
      </c>
      <c r="B57" s="22">
        <v>113980950</v>
      </c>
      <c r="C57" s="22">
        <v>112261957</v>
      </c>
      <c r="D57" s="22">
        <v>67286987</v>
      </c>
      <c r="E57" s="22">
        <v>696464</v>
      </c>
      <c r="F57" s="22">
        <v>24480000</v>
      </c>
      <c r="G57" s="22">
        <v>32162000</v>
      </c>
      <c r="H57" s="22">
        <v>13483425</v>
      </c>
      <c r="I57" s="22">
        <v>25201000</v>
      </c>
      <c r="J57" s="22">
        <v>18346001</v>
      </c>
      <c r="K57" s="22">
        <v>19106187</v>
      </c>
      <c r="L57" s="22">
        <v>428700</v>
      </c>
      <c r="M57" s="22">
        <v>24274000</v>
      </c>
      <c r="N57" s="22">
        <v>21477650</v>
      </c>
      <c r="O57" s="22">
        <v>28455620</v>
      </c>
      <c r="P57" s="22">
        <v>95416000</v>
      </c>
      <c r="Q57" s="22">
        <v>12631000</v>
      </c>
      <c r="R57" s="22">
        <v>18736001</v>
      </c>
      <c r="S57" s="22">
        <v>27243999</v>
      </c>
      <c r="T57" s="22">
        <v>41820010</v>
      </c>
      <c r="U57" s="22">
        <v>1000000</v>
      </c>
      <c r="V57" s="22">
        <v>34596006</v>
      </c>
      <c r="W57" s="22">
        <v>16640000</v>
      </c>
      <c r="X57" s="22">
        <v>36355250</v>
      </c>
      <c r="Y57" s="22">
        <v>93564439</v>
      </c>
      <c r="Z57" s="22">
        <v>144161147</v>
      </c>
      <c r="AA57" s="22">
        <v>2210000</v>
      </c>
      <c r="AB57" s="22">
        <v>179266000</v>
      </c>
      <c r="AC57" s="22">
        <v>55161500</v>
      </c>
      <c r="AD57" s="22">
        <v>29741000</v>
      </c>
      <c r="AE57" s="22">
        <v>63962721</v>
      </c>
      <c r="AF57" s="10">
        <v>12179060</v>
      </c>
    </row>
    <row r="58" spans="1:32" ht="13.5" x14ac:dyDescent="0.25">
      <c r="A58" s="14" t="s">
        <v>25</v>
      </c>
      <c r="B58" s="22">
        <v>149403391</v>
      </c>
      <c r="C58" s="22">
        <v>181459052</v>
      </c>
      <c r="D58" s="22">
        <v>67286987</v>
      </c>
      <c r="E58" s="22">
        <v>2577639</v>
      </c>
      <c r="F58" s="22">
        <v>24480000</v>
      </c>
      <c r="G58" s="22">
        <v>25796860</v>
      </c>
      <c r="H58" s="22">
        <v>13483425</v>
      </c>
      <c r="I58" s="22">
        <v>25201000</v>
      </c>
      <c r="J58" s="22">
        <v>18346001</v>
      </c>
      <c r="K58" s="22">
        <v>22906187</v>
      </c>
      <c r="L58" s="22">
        <v>428700</v>
      </c>
      <c r="M58" s="22">
        <v>24274000</v>
      </c>
      <c r="N58" s="22">
        <v>-42792590</v>
      </c>
      <c r="O58" s="22">
        <v>28585620</v>
      </c>
      <c r="P58" s="22">
        <v>95416000</v>
      </c>
      <c r="Q58" s="22">
        <v>12631000</v>
      </c>
      <c r="R58" s="22">
        <v>16236001</v>
      </c>
      <c r="S58" s="22">
        <v>27243999</v>
      </c>
      <c r="T58" s="22">
        <v>41820010</v>
      </c>
      <c r="U58" s="22">
        <v>1600000</v>
      </c>
      <c r="V58" s="22">
        <v>34596006</v>
      </c>
      <c r="W58" s="22">
        <v>14140000</v>
      </c>
      <c r="X58" s="22">
        <v>38270651</v>
      </c>
      <c r="Y58" s="22">
        <v>60970129</v>
      </c>
      <c r="Z58" s="22">
        <v>144161147</v>
      </c>
      <c r="AA58" s="22">
        <v>2210000</v>
      </c>
      <c r="AB58" s="22">
        <v>166666000</v>
      </c>
      <c r="AC58" s="22">
        <v>54976824</v>
      </c>
      <c r="AD58" s="22">
        <v>29241000</v>
      </c>
      <c r="AE58" s="22">
        <v>63962721</v>
      </c>
      <c r="AF58" s="10">
        <v>7592190</v>
      </c>
    </row>
    <row r="59" spans="1:32" ht="13.5" x14ac:dyDescent="0.25">
      <c r="A59" s="14" t="s">
        <v>26</v>
      </c>
      <c r="B59" s="22">
        <v>57919059</v>
      </c>
      <c r="C59" s="22">
        <v>72282052</v>
      </c>
      <c r="D59" s="22">
        <v>10832624</v>
      </c>
      <c r="E59" s="22">
        <v>666560</v>
      </c>
      <c r="F59" s="22">
        <v>4053069</v>
      </c>
      <c r="G59" s="22">
        <v>39572394</v>
      </c>
      <c r="H59" s="22">
        <v>7126691</v>
      </c>
      <c r="I59" s="22">
        <v>6632076</v>
      </c>
      <c r="J59" s="22">
        <v>11475681</v>
      </c>
      <c r="K59" s="22">
        <v>5507764</v>
      </c>
      <c r="L59" s="22">
        <v>304036</v>
      </c>
      <c r="M59" s="22">
        <v>5986345</v>
      </c>
      <c r="N59" s="22">
        <v>6836077</v>
      </c>
      <c r="O59" s="22">
        <v>1052371</v>
      </c>
      <c r="P59" s="22">
        <v>40347927</v>
      </c>
      <c r="Q59" s="22">
        <v>9733298</v>
      </c>
      <c r="R59" s="22">
        <v>3640880</v>
      </c>
      <c r="S59" s="22">
        <v>11633115</v>
      </c>
      <c r="T59" s="22">
        <v>8763163</v>
      </c>
      <c r="U59" s="22">
        <v>580873</v>
      </c>
      <c r="V59" s="22">
        <v>8114009</v>
      </c>
      <c r="W59" s="22">
        <v>1773361</v>
      </c>
      <c r="X59" s="22">
        <v>11068977</v>
      </c>
      <c r="Y59" s="22">
        <v>23838792</v>
      </c>
      <c r="Z59" s="22">
        <v>43521543</v>
      </c>
      <c r="AA59" s="22">
        <v>342869</v>
      </c>
      <c r="AB59" s="22">
        <v>39479351</v>
      </c>
      <c r="AC59" s="22">
        <v>3581361</v>
      </c>
      <c r="AD59" s="22">
        <v>17776093</v>
      </c>
      <c r="AE59" s="22">
        <v>12123614</v>
      </c>
      <c r="AF59" s="10">
        <v>2469334</v>
      </c>
    </row>
    <row r="60" spans="1:32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7"/>
    </row>
    <row r="61" spans="1:32" ht="13.5" x14ac:dyDescent="0.25">
      <c r="A61" s="14" t="s">
        <v>31</v>
      </c>
      <c r="B61" s="25">
        <f>+B58-B57</f>
        <v>35422441</v>
      </c>
      <c r="C61" s="25">
        <f>+C58-C57</f>
        <v>69197095</v>
      </c>
      <c r="D61" s="25">
        <f>+D58-D57</f>
        <v>0</v>
      </c>
      <c r="E61" s="25">
        <f>+E58-E57</f>
        <v>1881175</v>
      </c>
      <c r="F61" s="25">
        <f>+F58-F57</f>
        <v>0</v>
      </c>
      <c r="G61" s="25">
        <f>+G58-G57</f>
        <v>-6365140</v>
      </c>
      <c r="H61" s="25">
        <f>+H58-H57</f>
        <v>0</v>
      </c>
      <c r="I61" s="25">
        <f>+I58-I57</f>
        <v>0</v>
      </c>
      <c r="J61" s="25">
        <f>+J58-J57</f>
        <v>0</v>
      </c>
      <c r="K61" s="25">
        <f>+K58-K57</f>
        <v>3800000</v>
      </c>
      <c r="L61" s="25">
        <f>+L58-L57</f>
        <v>0</v>
      </c>
      <c r="M61" s="25">
        <f>+M58-M57</f>
        <v>0</v>
      </c>
      <c r="N61" s="25">
        <f>+N58-N57</f>
        <v>-64270240</v>
      </c>
      <c r="O61" s="25">
        <f>+O58-O57</f>
        <v>130000</v>
      </c>
      <c r="P61" s="25">
        <f>+P58-P57</f>
        <v>0</v>
      </c>
      <c r="Q61" s="25">
        <f>+Q58-Q57</f>
        <v>0</v>
      </c>
      <c r="R61" s="25">
        <f>+R58-R57</f>
        <v>-2500000</v>
      </c>
      <c r="S61" s="25">
        <f>+S58-S57</f>
        <v>0</v>
      </c>
      <c r="T61" s="25">
        <f>+T58-T57</f>
        <v>0</v>
      </c>
      <c r="U61" s="25">
        <f>+U58-U57</f>
        <v>600000</v>
      </c>
      <c r="V61" s="25">
        <f>+V58-V57</f>
        <v>0</v>
      </c>
      <c r="W61" s="25">
        <f>+W58-W57</f>
        <v>-2500000</v>
      </c>
      <c r="X61" s="25">
        <f>+X58-X57</f>
        <v>1915401</v>
      </c>
      <c r="Y61" s="25">
        <f>+Y58-Y57</f>
        <v>-32594310</v>
      </c>
      <c r="Z61" s="25">
        <f>+Z58-Z57</f>
        <v>0</v>
      </c>
      <c r="AA61" s="25">
        <f>+AA58-AA57</f>
        <v>0</v>
      </c>
      <c r="AB61" s="25">
        <f>+AB58-AB57</f>
        <v>-12600000</v>
      </c>
      <c r="AC61" s="25">
        <f>+AC58-AC57</f>
        <v>-184676</v>
      </c>
      <c r="AD61" s="25">
        <f>+AD58-AD57</f>
        <v>-500000</v>
      </c>
      <c r="AE61" s="25">
        <f>+AE58-AE57</f>
        <v>0</v>
      </c>
      <c r="AF61" s="9">
        <f>+AF58-AF57</f>
        <v>-4586870</v>
      </c>
    </row>
    <row r="62" spans="1:32" ht="13.5" x14ac:dyDescent="0.25">
      <c r="A62" s="14" t="s">
        <v>19</v>
      </c>
      <c r="B62" s="25">
        <f>+B59-B57</f>
        <v>-56061891</v>
      </c>
      <c r="C62" s="25">
        <f>+C59-C57</f>
        <v>-39979905</v>
      </c>
      <c r="D62" s="25">
        <f>+D59-D57</f>
        <v>-56454363</v>
      </c>
      <c r="E62" s="25">
        <f>+E59-E57</f>
        <v>-29904</v>
      </c>
      <c r="F62" s="25">
        <f>+F59-F57</f>
        <v>-20426931</v>
      </c>
      <c r="G62" s="25">
        <f>+G59-G57</f>
        <v>7410394</v>
      </c>
      <c r="H62" s="25">
        <f>+H59-H57</f>
        <v>-6356734</v>
      </c>
      <c r="I62" s="25">
        <f>+I59-I57</f>
        <v>-18568924</v>
      </c>
      <c r="J62" s="25">
        <f>+J59-J57</f>
        <v>-6870320</v>
      </c>
      <c r="K62" s="25">
        <f>+K59-K57</f>
        <v>-13598423</v>
      </c>
      <c r="L62" s="25">
        <f>+L59-L57</f>
        <v>-124664</v>
      </c>
      <c r="M62" s="25">
        <f>+M59-M57</f>
        <v>-18287655</v>
      </c>
      <c r="N62" s="25">
        <f>+N59-N57</f>
        <v>-14641573</v>
      </c>
      <c r="O62" s="25">
        <f>+O59-O57</f>
        <v>-27403249</v>
      </c>
      <c r="P62" s="25">
        <f>+P59-P57</f>
        <v>-55068073</v>
      </c>
      <c r="Q62" s="25">
        <f>+Q59-Q57</f>
        <v>-2897702</v>
      </c>
      <c r="R62" s="25">
        <f>+R59-R57</f>
        <v>-15095121</v>
      </c>
      <c r="S62" s="25">
        <f>+S59-S57</f>
        <v>-15610884</v>
      </c>
      <c r="T62" s="25">
        <f>+T59-T57</f>
        <v>-33056847</v>
      </c>
      <c r="U62" s="25">
        <f>+U59-U57</f>
        <v>-419127</v>
      </c>
      <c r="V62" s="25">
        <f>+V59-V57</f>
        <v>-26481997</v>
      </c>
      <c r="W62" s="25">
        <f>+W59-W57</f>
        <v>-14866639</v>
      </c>
      <c r="X62" s="25">
        <f>+X59-X57</f>
        <v>-25286273</v>
      </c>
      <c r="Y62" s="25">
        <f>+Y59-Y57</f>
        <v>-69725647</v>
      </c>
      <c r="Z62" s="25">
        <f>+Z59-Z57</f>
        <v>-100639604</v>
      </c>
      <c r="AA62" s="25">
        <f>+AA59-AA57</f>
        <v>-1867131</v>
      </c>
      <c r="AB62" s="25">
        <f>+AB59-AB57</f>
        <v>-139786649</v>
      </c>
      <c r="AC62" s="25">
        <f>+AC59-AC57</f>
        <v>-51580139</v>
      </c>
      <c r="AD62" s="25">
        <f>+AD59-AD57</f>
        <v>-11964907</v>
      </c>
      <c r="AE62" s="25">
        <f>+AE59-AE57</f>
        <v>-51839107</v>
      </c>
      <c r="AF62" s="9">
        <f>+AF59-AF57</f>
        <v>-9709726</v>
      </c>
    </row>
    <row r="63" spans="1:32" ht="13.5" x14ac:dyDescent="0.25">
      <c r="A63" s="14" t="s">
        <v>20</v>
      </c>
      <c r="B63" s="25">
        <f>+B59-B58</f>
        <v>-91484332</v>
      </c>
      <c r="C63" s="25">
        <f>+C59-C58</f>
        <v>-109177000</v>
      </c>
      <c r="D63" s="25">
        <f>+D59-D58</f>
        <v>-56454363</v>
      </c>
      <c r="E63" s="25">
        <f>+E59-E58</f>
        <v>-1911079</v>
      </c>
      <c r="F63" s="25">
        <f>+F59-F58</f>
        <v>-20426931</v>
      </c>
      <c r="G63" s="25">
        <f>+G59-G58</f>
        <v>13775534</v>
      </c>
      <c r="H63" s="25">
        <f>+H59-H58</f>
        <v>-6356734</v>
      </c>
      <c r="I63" s="25">
        <f>+I59-I58</f>
        <v>-18568924</v>
      </c>
      <c r="J63" s="25">
        <f>+J59-J58</f>
        <v>-6870320</v>
      </c>
      <c r="K63" s="25">
        <f>+K59-K58</f>
        <v>-17398423</v>
      </c>
      <c r="L63" s="25">
        <f>+L59-L58</f>
        <v>-124664</v>
      </c>
      <c r="M63" s="25">
        <f>+M59-M58</f>
        <v>-18287655</v>
      </c>
      <c r="N63" s="25">
        <f>+N59-N58</f>
        <v>49628667</v>
      </c>
      <c r="O63" s="25">
        <f>+O59-O58</f>
        <v>-27533249</v>
      </c>
      <c r="P63" s="25">
        <f>+P59-P58</f>
        <v>-55068073</v>
      </c>
      <c r="Q63" s="25">
        <f>+Q59-Q58</f>
        <v>-2897702</v>
      </c>
      <c r="R63" s="25">
        <f>+R59-R58</f>
        <v>-12595121</v>
      </c>
      <c r="S63" s="25">
        <f>+S59-S58</f>
        <v>-15610884</v>
      </c>
      <c r="T63" s="25">
        <f>+T59-T58</f>
        <v>-33056847</v>
      </c>
      <c r="U63" s="25">
        <f>+U59-U58</f>
        <v>-1019127</v>
      </c>
      <c r="V63" s="25">
        <f>+V59-V58</f>
        <v>-26481997</v>
      </c>
      <c r="W63" s="25">
        <f>+W59-W58</f>
        <v>-12366639</v>
      </c>
      <c r="X63" s="25">
        <f>+X59-X58</f>
        <v>-27201674</v>
      </c>
      <c r="Y63" s="25">
        <f>+Y59-Y58</f>
        <v>-37131337</v>
      </c>
      <c r="Z63" s="25">
        <f>+Z59-Z58</f>
        <v>-100639604</v>
      </c>
      <c r="AA63" s="25">
        <f>+AA59-AA58</f>
        <v>-1867131</v>
      </c>
      <c r="AB63" s="25">
        <f>+AB59-AB58</f>
        <v>-127186649</v>
      </c>
      <c r="AC63" s="25">
        <f>+AC59-AC58</f>
        <v>-51395463</v>
      </c>
      <c r="AD63" s="25">
        <f>+AD59-AD58</f>
        <v>-11464907</v>
      </c>
      <c r="AE63" s="25">
        <f>+AE59-AE58</f>
        <v>-51839107</v>
      </c>
      <c r="AF63" s="9">
        <f>+AF59-AF58</f>
        <v>-5122856</v>
      </c>
    </row>
    <row r="64" spans="1:32" ht="13.5" x14ac:dyDescent="0.25">
      <c r="A64" s="14" t="s">
        <v>21</v>
      </c>
      <c r="B64" s="24">
        <f>IF(B57=0,0,B59*100/B57)</f>
        <v>50.814683506322766</v>
      </c>
      <c r="C64" s="24">
        <f>IF(C57=0,0,C59*100/C57)</f>
        <v>64.386951672328323</v>
      </c>
      <c r="D64" s="24">
        <f>IF(D57=0,0,D59*100/D57)</f>
        <v>16.099136672593172</v>
      </c>
      <c r="E64" s="24">
        <f>IF(E57=0,0,E59*100/E57)</f>
        <v>95.706310735371815</v>
      </c>
      <c r="F64" s="24">
        <f>IF(F57=0,0,F59*100/F57)</f>
        <v>16.556654411764708</v>
      </c>
      <c r="G64" s="24">
        <f>IF(G57=0,0,G59*100/G57)</f>
        <v>123.0408370126236</v>
      </c>
      <c r="H64" s="24">
        <f>IF(H57=0,0,H59*100/H57)</f>
        <v>52.855198141421781</v>
      </c>
      <c r="I64" s="24">
        <f>IF(I57=0,0,I59*100/I57)</f>
        <v>26.316717590571802</v>
      </c>
      <c r="J64" s="24">
        <f>IF(J57=0,0,J59*100/J57)</f>
        <v>62.551402891562034</v>
      </c>
      <c r="K64" s="24">
        <f>IF(K57=0,0,K59*100/K57)</f>
        <v>28.827122858161076</v>
      </c>
      <c r="L64" s="24">
        <f>IF(L57=0,0,L59*100/L57)</f>
        <v>70.920457196174482</v>
      </c>
      <c r="M64" s="24">
        <f>IF(M57=0,0,M59*100/M57)</f>
        <v>24.661551454230864</v>
      </c>
      <c r="N64" s="24">
        <f>IF(N57=0,0,N59*100/N57)</f>
        <v>31.828794118537179</v>
      </c>
      <c r="O64" s="24">
        <f>IF(O57=0,0,O59*100/O57)</f>
        <v>3.6982887738871968</v>
      </c>
      <c r="P64" s="24">
        <f>IF(P57=0,0,P59*100/P57)</f>
        <v>42.28633248092563</v>
      </c>
      <c r="Q64" s="24">
        <f>IF(Q57=0,0,Q59*100/Q57)</f>
        <v>77.058807695352698</v>
      </c>
      <c r="R64" s="24">
        <f>IF(R57=0,0,R59*100/R57)</f>
        <v>19.432535256589706</v>
      </c>
      <c r="S64" s="24">
        <f>IF(S57=0,0,S59*100/S57)</f>
        <v>42.699733618401616</v>
      </c>
      <c r="T64" s="24">
        <f>IF(T57=0,0,T59*100/T57)</f>
        <v>20.954473707682041</v>
      </c>
      <c r="U64" s="24">
        <f>IF(U57=0,0,U59*100/U57)</f>
        <v>58.087299999999999</v>
      </c>
      <c r="V64" s="24">
        <f>IF(V57=0,0,V59*100/V57)</f>
        <v>23.453600395375119</v>
      </c>
      <c r="W64" s="24">
        <f>IF(W57=0,0,W59*100/W57)</f>
        <v>10.657217548076924</v>
      </c>
      <c r="X64" s="24">
        <f>IF(X57=0,0,X59*100/X57)</f>
        <v>30.446708522152921</v>
      </c>
      <c r="Y64" s="24">
        <f>IF(Y57=0,0,Y59*100/Y57)</f>
        <v>25.478474786772356</v>
      </c>
      <c r="Z64" s="24">
        <f>IF(Z57=0,0,Z59*100/Z57)</f>
        <v>30.189509382857505</v>
      </c>
      <c r="AA64" s="24">
        <f>IF(AA57=0,0,AA59*100/AA57)</f>
        <v>15.514434389140272</v>
      </c>
      <c r="AB64" s="24">
        <f>IF(AB57=0,0,AB59*100/AB57)</f>
        <v>22.02277676748519</v>
      </c>
      <c r="AC64" s="24">
        <f>IF(AC57=0,0,AC59*100/AC57)</f>
        <v>6.4925011103758958</v>
      </c>
      <c r="AD64" s="24">
        <f>IF(AD57=0,0,AD59*100/AD57)</f>
        <v>59.769654685451059</v>
      </c>
      <c r="AE64" s="24">
        <f>IF(AE57=0,0,AE59*100/AE57)</f>
        <v>18.954187392997245</v>
      </c>
      <c r="AF64" s="11">
        <f>IF(AF57=0,0,AF59*100/AF57)</f>
        <v>20.275242916941046</v>
      </c>
    </row>
    <row r="65" spans="1:32" ht="13.5" x14ac:dyDescent="0.25">
      <c r="A65" s="14" t="s">
        <v>22</v>
      </c>
      <c r="B65" s="24">
        <f>IF(B58=0,0,B59*100/B58)</f>
        <v>38.76689719847122</v>
      </c>
      <c r="C65" s="24">
        <f>IF(C58=0,0,C59*100/C58)</f>
        <v>39.833808897006691</v>
      </c>
      <c r="D65" s="24">
        <f>IF(D58=0,0,D59*100/D58)</f>
        <v>16.099136672593172</v>
      </c>
      <c r="E65" s="24">
        <f>IF(E58=0,0,E59*100/E58)</f>
        <v>25.859323202356887</v>
      </c>
      <c r="F65" s="24">
        <f>IF(F58=0,0,F59*100/F58)</f>
        <v>16.556654411764708</v>
      </c>
      <c r="G65" s="24">
        <f>IF(G58=0,0,G59*100/G58)</f>
        <v>153.40004171050276</v>
      </c>
      <c r="H65" s="24">
        <f>IF(H58=0,0,H59*100/H58)</f>
        <v>52.855198141421781</v>
      </c>
      <c r="I65" s="24">
        <f>IF(I58=0,0,I59*100/I58)</f>
        <v>26.316717590571802</v>
      </c>
      <c r="J65" s="24">
        <f>IF(J58=0,0,J59*100/J58)</f>
        <v>62.551402891562034</v>
      </c>
      <c r="K65" s="24">
        <f>IF(K58=0,0,K59*100/K58)</f>
        <v>24.044874862848189</v>
      </c>
      <c r="L65" s="24">
        <f>IF(L58=0,0,L59*100/L58)</f>
        <v>70.920457196174482</v>
      </c>
      <c r="M65" s="24">
        <f>IF(M58=0,0,M59*100/M58)</f>
        <v>24.661551454230864</v>
      </c>
      <c r="N65" s="24">
        <f>IF(N58=0,0,N59*100/N58)</f>
        <v>-15.974908272670572</v>
      </c>
      <c r="O65" s="24">
        <f>IF(O58=0,0,O59*100/O58)</f>
        <v>3.681469913893769</v>
      </c>
      <c r="P65" s="24">
        <f>IF(P58=0,0,P59*100/P58)</f>
        <v>42.28633248092563</v>
      </c>
      <c r="Q65" s="24">
        <f>IF(Q58=0,0,Q59*100/Q58)</f>
        <v>77.058807695352698</v>
      </c>
      <c r="R65" s="24">
        <f>IF(R58=0,0,R59*100/R58)</f>
        <v>22.424733775268923</v>
      </c>
      <c r="S65" s="24">
        <f>IF(S58=0,0,S59*100/S58)</f>
        <v>42.699733618401616</v>
      </c>
      <c r="T65" s="24">
        <f>IF(T58=0,0,T59*100/T58)</f>
        <v>20.954473707682041</v>
      </c>
      <c r="U65" s="24">
        <f>IF(U58=0,0,U59*100/U58)</f>
        <v>36.304562500000003</v>
      </c>
      <c r="V65" s="24">
        <f>IF(V58=0,0,V59*100/V58)</f>
        <v>23.453600395375119</v>
      </c>
      <c r="W65" s="24">
        <f>IF(W58=0,0,W59*100/W58)</f>
        <v>12.541449787835926</v>
      </c>
      <c r="X65" s="24">
        <f>IF(X58=0,0,X59*100/X58)</f>
        <v>28.922886626621533</v>
      </c>
      <c r="Y65" s="24">
        <f>IF(Y58=0,0,Y59*100/Y58)</f>
        <v>39.099133282135583</v>
      </c>
      <c r="Z65" s="24">
        <f>IF(Z58=0,0,Z59*100/Z58)</f>
        <v>30.189509382857505</v>
      </c>
      <c r="AA65" s="24">
        <f>IF(AA58=0,0,AA59*100/AA58)</f>
        <v>15.514434389140272</v>
      </c>
      <c r="AB65" s="24">
        <f>IF(AB58=0,0,AB59*100/AB58)</f>
        <v>23.687705350821403</v>
      </c>
      <c r="AC65" s="24">
        <f>IF(AC58=0,0,AC59*100/AC58)</f>
        <v>6.5143104665340434</v>
      </c>
      <c r="AD65" s="24">
        <f>IF(AD58=0,0,AD59*100/AD58)</f>
        <v>60.79167265141411</v>
      </c>
      <c r="AE65" s="24">
        <f>IF(AE58=0,0,AE59*100/AE58)</f>
        <v>18.954187392997245</v>
      </c>
      <c r="AF65" s="11">
        <f>IF(AF58=0,0,AF59*100/AF58)</f>
        <v>32.524660210031627</v>
      </c>
    </row>
    <row r="66" spans="1:32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7"/>
    </row>
    <row r="67" spans="1:32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7"/>
    </row>
    <row r="68" spans="1:32" ht="13.5" x14ac:dyDescent="0.25">
      <c r="A68" s="14" t="s">
        <v>24</v>
      </c>
      <c r="B68" s="22">
        <v>112618000</v>
      </c>
      <c r="C68" s="22">
        <v>266917000</v>
      </c>
      <c r="D68" s="22">
        <v>40711000</v>
      </c>
      <c r="E68" s="22">
        <v>2027000</v>
      </c>
      <c r="F68" s="22">
        <v>24480000</v>
      </c>
      <c r="G68" s="22">
        <v>22457000</v>
      </c>
      <c r="H68" s="22">
        <v>12708000</v>
      </c>
      <c r="I68" s="22">
        <v>20178000</v>
      </c>
      <c r="J68" s="22">
        <v>18276000</v>
      </c>
      <c r="K68" s="22">
        <v>18148000</v>
      </c>
      <c r="L68" s="22">
        <v>2967000</v>
      </c>
      <c r="M68" s="22">
        <v>24274000</v>
      </c>
      <c r="N68" s="22">
        <v>20094000</v>
      </c>
      <c r="O68" s="22">
        <v>31246000</v>
      </c>
      <c r="P68" s="22">
        <v>62146000</v>
      </c>
      <c r="Q68" s="22">
        <v>12631000</v>
      </c>
      <c r="R68" s="22">
        <v>16722000</v>
      </c>
      <c r="S68" s="22">
        <v>24173000</v>
      </c>
      <c r="T68" s="22">
        <v>47506000</v>
      </c>
      <c r="U68" s="22">
        <v>3076000</v>
      </c>
      <c r="V68" s="22">
        <v>33186000</v>
      </c>
      <c r="W68" s="22">
        <v>16040000</v>
      </c>
      <c r="X68" s="22">
        <v>36934000</v>
      </c>
      <c r="Y68" s="22">
        <v>87594000</v>
      </c>
      <c r="Z68" s="22">
        <v>86924000</v>
      </c>
      <c r="AA68" s="22">
        <v>2930000</v>
      </c>
      <c r="AB68" s="22">
        <v>168066000</v>
      </c>
      <c r="AC68" s="22">
        <v>49592000</v>
      </c>
      <c r="AD68" s="22">
        <v>23541000</v>
      </c>
      <c r="AE68" s="22">
        <v>52569000</v>
      </c>
      <c r="AF68" s="10">
        <v>2576000</v>
      </c>
    </row>
    <row r="69" spans="1:32" ht="13.5" x14ac:dyDescent="0.25">
      <c r="A69" s="14" t="s">
        <v>25</v>
      </c>
      <c r="B69" s="22">
        <v>112618000</v>
      </c>
      <c r="C69" s="22">
        <v>266917000</v>
      </c>
      <c r="D69" s="22">
        <v>40711000</v>
      </c>
      <c r="E69" s="22">
        <v>2027000</v>
      </c>
      <c r="F69" s="22">
        <v>24480000</v>
      </c>
      <c r="G69" s="22">
        <v>22457000</v>
      </c>
      <c r="H69" s="22">
        <v>12708000</v>
      </c>
      <c r="I69" s="22">
        <v>20178000</v>
      </c>
      <c r="J69" s="22">
        <v>18276000</v>
      </c>
      <c r="K69" s="22">
        <v>18148000</v>
      </c>
      <c r="L69" s="22">
        <v>2967000</v>
      </c>
      <c r="M69" s="22">
        <v>24274000</v>
      </c>
      <c r="N69" s="22">
        <v>20094000</v>
      </c>
      <c r="O69" s="22">
        <v>31246000</v>
      </c>
      <c r="P69" s="22">
        <v>62146000</v>
      </c>
      <c r="Q69" s="22">
        <v>12631000</v>
      </c>
      <c r="R69" s="22">
        <v>16722000</v>
      </c>
      <c r="S69" s="22">
        <v>24173000</v>
      </c>
      <c r="T69" s="22">
        <v>47506000</v>
      </c>
      <c r="U69" s="22">
        <v>3076000</v>
      </c>
      <c r="V69" s="22">
        <v>33186000</v>
      </c>
      <c r="W69" s="22">
        <v>16040000</v>
      </c>
      <c r="X69" s="22">
        <v>36934000</v>
      </c>
      <c r="Y69" s="22">
        <v>87594000</v>
      </c>
      <c r="Z69" s="22">
        <v>86924000</v>
      </c>
      <c r="AA69" s="22">
        <v>2930000</v>
      </c>
      <c r="AB69" s="22">
        <v>168066000</v>
      </c>
      <c r="AC69" s="22">
        <v>49592000</v>
      </c>
      <c r="AD69" s="22">
        <v>23541000</v>
      </c>
      <c r="AE69" s="22">
        <v>52569000</v>
      </c>
      <c r="AF69" s="10">
        <v>2576000</v>
      </c>
    </row>
    <row r="70" spans="1:32" ht="13.5" x14ac:dyDescent="0.25">
      <c r="A70" s="14" t="s">
        <v>26</v>
      </c>
      <c r="B70" s="22">
        <v>19246850</v>
      </c>
      <c r="C70" s="22">
        <v>80220113</v>
      </c>
      <c r="D70" s="22">
        <v>2477819</v>
      </c>
      <c r="E70" s="22">
        <v>900339</v>
      </c>
      <c r="F70" s="22">
        <v>0</v>
      </c>
      <c r="G70" s="22">
        <v>57366267</v>
      </c>
      <c r="H70" s="22">
        <v>-2500000</v>
      </c>
      <c r="I70" s="22">
        <v>0</v>
      </c>
      <c r="J70" s="22">
        <v>5932048</v>
      </c>
      <c r="K70" s="22">
        <v>6209588</v>
      </c>
      <c r="L70" s="22">
        <v>169912</v>
      </c>
      <c r="M70" s="22">
        <v>0</v>
      </c>
      <c r="N70" s="22">
        <v>0</v>
      </c>
      <c r="O70" s="22">
        <v>0</v>
      </c>
      <c r="P70" s="22">
        <v>43454793</v>
      </c>
      <c r="Q70" s="22">
        <v>0</v>
      </c>
      <c r="R70" s="22">
        <v>5688728</v>
      </c>
      <c r="S70" s="22">
        <v>0</v>
      </c>
      <c r="T70" s="22">
        <v>2760031</v>
      </c>
      <c r="U70" s="22">
        <v>0</v>
      </c>
      <c r="V70" s="22">
        <v>0</v>
      </c>
      <c r="W70" s="22">
        <v>0</v>
      </c>
      <c r="X70" s="22">
        <v>8224726</v>
      </c>
      <c r="Y70" s="22">
        <v>2745790</v>
      </c>
      <c r="Z70" s="22">
        <v>21802828</v>
      </c>
      <c r="AA70" s="22">
        <v>0</v>
      </c>
      <c r="AB70" s="22">
        <v>31479511</v>
      </c>
      <c r="AC70" s="22">
        <v>2609245</v>
      </c>
      <c r="AD70" s="22">
        <v>0</v>
      </c>
      <c r="AE70" s="22">
        <v>0</v>
      </c>
      <c r="AF70" s="10">
        <v>300367</v>
      </c>
    </row>
    <row r="71" spans="1:32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7"/>
    </row>
    <row r="72" spans="1:32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25">
        <f>+W69-W68</f>
        <v>0</v>
      </c>
      <c r="X72" s="25">
        <f>+X69-X68</f>
        <v>0</v>
      </c>
      <c r="Y72" s="25">
        <f>+Y69-Y68</f>
        <v>0</v>
      </c>
      <c r="Z72" s="25">
        <f>+Z69-Z68</f>
        <v>0</v>
      </c>
      <c r="AA72" s="25">
        <f>+AA69-AA68</f>
        <v>0</v>
      </c>
      <c r="AB72" s="25">
        <f>+AB69-AB68</f>
        <v>0</v>
      </c>
      <c r="AC72" s="25">
        <f>+AC69-AC68</f>
        <v>0</v>
      </c>
      <c r="AD72" s="25">
        <f>+AD69-AD68</f>
        <v>0</v>
      </c>
      <c r="AE72" s="25">
        <f>+AE69-AE68</f>
        <v>0</v>
      </c>
      <c r="AF72" s="9">
        <f>+AF69-AF68</f>
        <v>0</v>
      </c>
    </row>
    <row r="73" spans="1:32" ht="13.5" x14ac:dyDescent="0.25">
      <c r="A73" s="14" t="s">
        <v>19</v>
      </c>
      <c r="B73" s="25">
        <f>+B70-B68</f>
        <v>-93371150</v>
      </c>
      <c r="C73" s="25">
        <f>+C70-C68</f>
        <v>-186696887</v>
      </c>
      <c r="D73" s="25">
        <f>+D70-D68</f>
        <v>-38233181</v>
      </c>
      <c r="E73" s="25">
        <f>+E70-E68</f>
        <v>-1126661</v>
      </c>
      <c r="F73" s="25">
        <f>+F70-F68</f>
        <v>-24480000</v>
      </c>
      <c r="G73" s="25">
        <f>+G70-G68</f>
        <v>34909267</v>
      </c>
      <c r="H73" s="25">
        <f>+H70-H68</f>
        <v>-15208000</v>
      </c>
      <c r="I73" s="25">
        <f>+I70-I68</f>
        <v>-20178000</v>
      </c>
      <c r="J73" s="25">
        <f>+J70-J68</f>
        <v>-12343952</v>
      </c>
      <c r="K73" s="25">
        <f>+K70-K68</f>
        <v>-11938412</v>
      </c>
      <c r="L73" s="25">
        <f>+L70-L68</f>
        <v>-2797088</v>
      </c>
      <c r="M73" s="25">
        <f>+M70-M68</f>
        <v>-24274000</v>
      </c>
      <c r="N73" s="25">
        <f>+N70-N68</f>
        <v>-20094000</v>
      </c>
      <c r="O73" s="25">
        <f>+O70-O68</f>
        <v>-31246000</v>
      </c>
      <c r="P73" s="25">
        <f>+P70-P68</f>
        <v>-18691207</v>
      </c>
      <c r="Q73" s="25">
        <f>+Q70-Q68</f>
        <v>-12631000</v>
      </c>
      <c r="R73" s="25">
        <f>+R70-R68</f>
        <v>-11033272</v>
      </c>
      <c r="S73" s="25">
        <f>+S70-S68</f>
        <v>-24173000</v>
      </c>
      <c r="T73" s="25">
        <f>+T70-T68</f>
        <v>-44745969</v>
      </c>
      <c r="U73" s="25">
        <f>+U70-U68</f>
        <v>-3076000</v>
      </c>
      <c r="V73" s="25">
        <f>+V70-V68</f>
        <v>-33186000</v>
      </c>
      <c r="W73" s="25">
        <f>+W70-W68</f>
        <v>-16040000</v>
      </c>
      <c r="X73" s="25">
        <f>+X70-X68</f>
        <v>-28709274</v>
      </c>
      <c r="Y73" s="25">
        <f>+Y70-Y68</f>
        <v>-84848210</v>
      </c>
      <c r="Z73" s="25">
        <f>+Z70-Z68</f>
        <v>-65121172</v>
      </c>
      <c r="AA73" s="25">
        <f>+AA70-AA68</f>
        <v>-2930000</v>
      </c>
      <c r="AB73" s="25">
        <f>+AB70-AB68</f>
        <v>-136586489</v>
      </c>
      <c r="AC73" s="25">
        <f>+AC70-AC68</f>
        <v>-46982755</v>
      </c>
      <c r="AD73" s="25">
        <f>+AD70-AD68</f>
        <v>-23541000</v>
      </c>
      <c r="AE73" s="25">
        <f>+AE70-AE68</f>
        <v>-52569000</v>
      </c>
      <c r="AF73" s="9">
        <f>+AF70-AF68</f>
        <v>-2275633</v>
      </c>
    </row>
    <row r="74" spans="1:32" ht="13.5" x14ac:dyDescent="0.25">
      <c r="A74" s="14" t="s">
        <v>20</v>
      </c>
      <c r="B74" s="25">
        <f>+B70-B69</f>
        <v>-93371150</v>
      </c>
      <c r="C74" s="25">
        <f>+C70-C69</f>
        <v>-186696887</v>
      </c>
      <c r="D74" s="25">
        <f>+D70-D69</f>
        <v>-38233181</v>
      </c>
      <c r="E74" s="25">
        <f>+E70-E69</f>
        <v>-1126661</v>
      </c>
      <c r="F74" s="25">
        <f>+F70-F69</f>
        <v>-24480000</v>
      </c>
      <c r="G74" s="25">
        <f>+G70-G69</f>
        <v>34909267</v>
      </c>
      <c r="H74" s="25">
        <f>+H70-H69</f>
        <v>-15208000</v>
      </c>
      <c r="I74" s="25">
        <f>+I70-I69</f>
        <v>-20178000</v>
      </c>
      <c r="J74" s="25">
        <f>+J70-J69</f>
        <v>-12343952</v>
      </c>
      <c r="K74" s="25">
        <f>+K70-K69</f>
        <v>-11938412</v>
      </c>
      <c r="L74" s="25">
        <f>+L70-L69</f>
        <v>-2797088</v>
      </c>
      <c r="M74" s="25">
        <f>+M70-M69</f>
        <v>-24274000</v>
      </c>
      <c r="N74" s="25">
        <f>+N70-N69</f>
        <v>-20094000</v>
      </c>
      <c r="O74" s="25">
        <f>+O70-O69</f>
        <v>-31246000</v>
      </c>
      <c r="P74" s="25">
        <f>+P70-P69</f>
        <v>-18691207</v>
      </c>
      <c r="Q74" s="25">
        <f>+Q70-Q69</f>
        <v>-12631000</v>
      </c>
      <c r="R74" s="25">
        <f>+R70-R69</f>
        <v>-11033272</v>
      </c>
      <c r="S74" s="25">
        <f>+S70-S69</f>
        <v>-24173000</v>
      </c>
      <c r="T74" s="25">
        <f>+T70-T69</f>
        <v>-44745969</v>
      </c>
      <c r="U74" s="25">
        <f>+U70-U69</f>
        <v>-3076000</v>
      </c>
      <c r="V74" s="25">
        <f>+V70-V69</f>
        <v>-33186000</v>
      </c>
      <c r="W74" s="25">
        <f>+W70-W69</f>
        <v>-16040000</v>
      </c>
      <c r="X74" s="25">
        <f>+X70-X69</f>
        <v>-28709274</v>
      </c>
      <c r="Y74" s="25">
        <f>+Y70-Y69</f>
        <v>-84848210</v>
      </c>
      <c r="Z74" s="25">
        <f>+Z70-Z69</f>
        <v>-65121172</v>
      </c>
      <c r="AA74" s="25">
        <f>+AA70-AA69</f>
        <v>-2930000</v>
      </c>
      <c r="AB74" s="25">
        <f>+AB70-AB69</f>
        <v>-136586489</v>
      </c>
      <c r="AC74" s="25">
        <f>+AC70-AC69</f>
        <v>-46982755</v>
      </c>
      <c r="AD74" s="25">
        <f>+AD70-AD69</f>
        <v>-23541000</v>
      </c>
      <c r="AE74" s="25">
        <f>+AE70-AE69</f>
        <v>-52569000</v>
      </c>
      <c r="AF74" s="9">
        <f>+AF70-AF69</f>
        <v>-2275633</v>
      </c>
    </row>
    <row r="75" spans="1:32" ht="13.5" x14ac:dyDescent="0.25">
      <c r="A75" s="14" t="s">
        <v>21</v>
      </c>
      <c r="B75" s="24">
        <f>IF(B68=0,0,B70*100/B68)</f>
        <v>17.090385195972225</v>
      </c>
      <c r="C75" s="24">
        <f>IF(C68=0,0,C70*100/C68)</f>
        <v>30.054328873769748</v>
      </c>
      <c r="D75" s="24">
        <f>IF(D68=0,0,D70*100/D68)</f>
        <v>6.0863624081943453</v>
      </c>
      <c r="E75" s="24">
        <f>IF(E68=0,0,E70*100/E68)</f>
        <v>44.417316230883081</v>
      </c>
      <c r="F75" s="24">
        <f>IF(F68=0,0,F70*100/F68)</f>
        <v>0</v>
      </c>
      <c r="G75" s="24">
        <f>IF(G68=0,0,G70*100/G68)</f>
        <v>255.44937881284233</v>
      </c>
      <c r="H75" s="24">
        <f>IF(H68=0,0,H70*100/H68)</f>
        <v>-19.672647151400692</v>
      </c>
      <c r="I75" s="24">
        <f>IF(I68=0,0,I70*100/I68)</f>
        <v>0</v>
      </c>
      <c r="J75" s="24">
        <f>IF(J68=0,0,J70*100/J68)</f>
        <v>32.458130882031078</v>
      </c>
      <c r="K75" s="24">
        <f>IF(K68=0,0,K70*100/K68)</f>
        <v>34.216376460216004</v>
      </c>
      <c r="L75" s="24">
        <f>IF(L68=0,0,L70*100/L68)</f>
        <v>5.726727334007415</v>
      </c>
      <c r="M75" s="24">
        <f>IF(M68=0,0,M70*100/M68)</f>
        <v>0</v>
      </c>
      <c r="N75" s="24">
        <f>IF(N68=0,0,N70*100/N68)</f>
        <v>0</v>
      </c>
      <c r="O75" s="24">
        <f>IF(O68=0,0,O70*100/O68)</f>
        <v>0</v>
      </c>
      <c r="P75" s="24">
        <f>IF(P68=0,0,P70*100/P68)</f>
        <v>69.923716731567595</v>
      </c>
      <c r="Q75" s="24">
        <f>IF(Q68=0,0,Q70*100/Q68)</f>
        <v>0</v>
      </c>
      <c r="R75" s="24">
        <f>IF(R68=0,0,R70*100/R68)</f>
        <v>34.019423513933738</v>
      </c>
      <c r="S75" s="24">
        <f>IF(S68=0,0,S70*100/S68)</f>
        <v>0</v>
      </c>
      <c r="T75" s="24">
        <f>IF(T68=0,0,T70*100/T68)</f>
        <v>5.8098577021849875</v>
      </c>
      <c r="U75" s="24">
        <f>IF(U68=0,0,U70*100/U68)</f>
        <v>0</v>
      </c>
      <c r="V75" s="24">
        <f>IF(V68=0,0,V70*100/V68)</f>
        <v>0</v>
      </c>
      <c r="W75" s="24">
        <f>IF(W68=0,0,W70*100/W68)</f>
        <v>0</v>
      </c>
      <c r="X75" s="24">
        <f>IF(X68=0,0,X70*100/X68)</f>
        <v>22.268711756105485</v>
      </c>
      <c r="Y75" s="24">
        <f>IF(Y68=0,0,Y70*100/Y68)</f>
        <v>3.1346781743041761</v>
      </c>
      <c r="Z75" s="24">
        <f>IF(Z68=0,0,Z70*100/Z68)</f>
        <v>25.082633104781188</v>
      </c>
      <c r="AA75" s="24">
        <f>IF(AA68=0,0,AA70*100/AA68)</f>
        <v>0</v>
      </c>
      <c r="AB75" s="24">
        <f>IF(AB68=0,0,AB70*100/AB68)</f>
        <v>18.730445777254175</v>
      </c>
      <c r="AC75" s="24">
        <f>IF(AC68=0,0,AC70*100/AC68)</f>
        <v>5.2614232134215193</v>
      </c>
      <c r="AD75" s="24">
        <f>IF(AD68=0,0,AD70*100/AD68)</f>
        <v>0</v>
      </c>
      <c r="AE75" s="24">
        <f>IF(AE68=0,0,AE70*100/AE68)</f>
        <v>0</v>
      </c>
      <c r="AF75" s="11">
        <f>IF(AF68=0,0,AF70*100/AF68)</f>
        <v>11.660209627329193</v>
      </c>
    </row>
    <row r="76" spans="1:32" ht="13.5" x14ac:dyDescent="0.25">
      <c r="A76" s="14" t="s">
        <v>22</v>
      </c>
      <c r="B76" s="24">
        <f>IF(B69=0,0,B70*100/B69)</f>
        <v>17.090385195972225</v>
      </c>
      <c r="C76" s="24">
        <f>IF(C69=0,0,C70*100/C69)</f>
        <v>30.054328873769748</v>
      </c>
      <c r="D76" s="24">
        <f>IF(D69=0,0,D70*100/D69)</f>
        <v>6.0863624081943453</v>
      </c>
      <c r="E76" s="24">
        <f>IF(E69=0,0,E70*100/E69)</f>
        <v>44.417316230883081</v>
      </c>
      <c r="F76" s="24">
        <f>IF(F69=0,0,F70*100/F69)</f>
        <v>0</v>
      </c>
      <c r="G76" s="24">
        <f>IF(G69=0,0,G70*100/G69)</f>
        <v>255.44937881284233</v>
      </c>
      <c r="H76" s="24">
        <f>IF(H69=0,0,H70*100/H69)</f>
        <v>-19.672647151400692</v>
      </c>
      <c r="I76" s="24">
        <f>IF(I69=0,0,I70*100/I69)</f>
        <v>0</v>
      </c>
      <c r="J76" s="24">
        <f>IF(J69=0,0,J70*100/J69)</f>
        <v>32.458130882031078</v>
      </c>
      <c r="K76" s="24">
        <f>IF(K69=0,0,K70*100/K69)</f>
        <v>34.216376460216004</v>
      </c>
      <c r="L76" s="24">
        <f>IF(L69=0,0,L70*100/L69)</f>
        <v>5.726727334007415</v>
      </c>
      <c r="M76" s="24">
        <f>IF(M69=0,0,M70*100/M69)</f>
        <v>0</v>
      </c>
      <c r="N76" s="24">
        <f>IF(N69=0,0,N70*100/N69)</f>
        <v>0</v>
      </c>
      <c r="O76" s="24">
        <f>IF(O69=0,0,O70*100/O69)</f>
        <v>0</v>
      </c>
      <c r="P76" s="24">
        <f>IF(P69=0,0,P70*100/P69)</f>
        <v>69.923716731567595</v>
      </c>
      <c r="Q76" s="24">
        <f>IF(Q69=0,0,Q70*100/Q69)</f>
        <v>0</v>
      </c>
      <c r="R76" s="24">
        <f>IF(R69=0,0,R70*100/R69)</f>
        <v>34.019423513933738</v>
      </c>
      <c r="S76" s="24">
        <f>IF(S69=0,0,S70*100/S69)</f>
        <v>0</v>
      </c>
      <c r="T76" s="24">
        <f>IF(T69=0,0,T70*100/T69)</f>
        <v>5.8098577021849875</v>
      </c>
      <c r="U76" s="24">
        <f>IF(U69=0,0,U70*100/U69)</f>
        <v>0</v>
      </c>
      <c r="V76" s="24">
        <f>IF(V69=0,0,V70*100/V69)</f>
        <v>0</v>
      </c>
      <c r="W76" s="24">
        <f>IF(W69=0,0,W70*100/W69)</f>
        <v>0</v>
      </c>
      <c r="X76" s="24">
        <f>IF(X69=0,0,X70*100/X69)</f>
        <v>22.268711756105485</v>
      </c>
      <c r="Y76" s="24">
        <f>IF(Y69=0,0,Y70*100/Y69)</f>
        <v>3.1346781743041761</v>
      </c>
      <c r="Z76" s="24">
        <f>IF(Z69=0,0,Z70*100/Z69)</f>
        <v>25.082633104781188</v>
      </c>
      <c r="AA76" s="24">
        <f>IF(AA69=0,0,AA70*100/AA69)</f>
        <v>0</v>
      </c>
      <c r="AB76" s="24">
        <f>IF(AB69=0,0,AB70*100/AB69)</f>
        <v>18.730445777254175</v>
      </c>
      <c r="AC76" s="24">
        <f>IF(AC69=0,0,AC70*100/AC69)</f>
        <v>5.2614232134215193</v>
      </c>
      <c r="AD76" s="24">
        <f>IF(AD69=0,0,AD70*100/AD69)</f>
        <v>0</v>
      </c>
      <c r="AE76" s="24">
        <f>IF(AE69=0,0,AE70*100/AE69)</f>
        <v>0</v>
      </c>
      <c r="AF76" s="11">
        <f>IF(AF69=0,0,AF70*100/AF69)</f>
        <v>11.660209627329193</v>
      </c>
    </row>
    <row r="77" spans="1:32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7"/>
    </row>
    <row r="78" spans="1:32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7"/>
    </row>
    <row r="79" spans="1:32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10">
        <v>0</v>
      </c>
    </row>
    <row r="80" spans="1:32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10">
        <v>0</v>
      </c>
    </row>
    <row r="81" spans="1:32" ht="13.5" x14ac:dyDescent="0.25">
      <c r="A81" s="14" t="s">
        <v>37</v>
      </c>
      <c r="B81" s="22">
        <v>327528595</v>
      </c>
      <c r="C81" s="22">
        <v>127038337</v>
      </c>
      <c r="D81" s="22">
        <v>355943244</v>
      </c>
      <c r="E81" s="22">
        <v>6848367</v>
      </c>
      <c r="F81" s="22">
        <v>131581031</v>
      </c>
      <c r="G81" s="22">
        <v>284339843</v>
      </c>
      <c r="H81" s="22">
        <v>127885305</v>
      </c>
      <c r="I81" s="22">
        <v>84721285</v>
      </c>
      <c r="J81" s="22">
        <v>58866383</v>
      </c>
      <c r="K81" s="22">
        <v>87697416</v>
      </c>
      <c r="L81" s="22">
        <v>1264383</v>
      </c>
      <c r="M81" s="22">
        <v>142183728</v>
      </c>
      <c r="N81" s="22">
        <v>274815067</v>
      </c>
      <c r="O81" s="22">
        <v>234502569</v>
      </c>
      <c r="P81" s="22">
        <v>29574537</v>
      </c>
      <c r="Q81" s="22">
        <v>88946423</v>
      </c>
      <c r="R81" s="22">
        <v>85265233</v>
      </c>
      <c r="S81" s="22">
        <v>142078418</v>
      </c>
      <c r="T81" s="22">
        <v>202615194</v>
      </c>
      <c r="U81" s="22">
        <v>804962</v>
      </c>
      <c r="V81" s="22">
        <v>271085481</v>
      </c>
      <c r="W81" s="22">
        <v>103573584</v>
      </c>
      <c r="X81" s="22">
        <v>338678611</v>
      </c>
      <c r="Y81" s="22">
        <v>73055280</v>
      </c>
      <c r="Z81" s="22">
        <v>221305628</v>
      </c>
      <c r="AA81" s="22">
        <v>383245</v>
      </c>
      <c r="AB81" s="22">
        <v>2778735982</v>
      </c>
      <c r="AC81" s="22">
        <v>703970481</v>
      </c>
      <c r="AD81" s="22">
        <v>348338810</v>
      </c>
      <c r="AE81" s="22">
        <v>834234614</v>
      </c>
      <c r="AF81" s="10">
        <v>5075475</v>
      </c>
    </row>
    <row r="82" spans="1:32" ht="13.5" x14ac:dyDescent="0.25">
      <c r="A82" s="14" t="s">
        <v>38</v>
      </c>
      <c r="B82" s="22">
        <v>316549051</v>
      </c>
      <c r="C82" s="22">
        <v>126508581</v>
      </c>
      <c r="D82" s="22">
        <v>325535236</v>
      </c>
      <c r="E82" s="22">
        <v>6787747</v>
      </c>
      <c r="F82" s="22">
        <v>130891195</v>
      </c>
      <c r="G82" s="22">
        <v>277605939</v>
      </c>
      <c r="H82" s="22">
        <v>124196062</v>
      </c>
      <c r="I82" s="22">
        <v>169205335</v>
      </c>
      <c r="J82" s="22">
        <v>55999105</v>
      </c>
      <c r="K82" s="22">
        <v>85771645</v>
      </c>
      <c r="L82" s="22">
        <v>1325707</v>
      </c>
      <c r="M82" s="22">
        <v>135474489</v>
      </c>
      <c r="N82" s="22">
        <v>261653384</v>
      </c>
      <c r="O82" s="22">
        <v>1946445142</v>
      </c>
      <c r="P82" s="22">
        <v>31610058</v>
      </c>
      <c r="Q82" s="22">
        <v>88946423</v>
      </c>
      <c r="R82" s="22">
        <v>3163887536</v>
      </c>
      <c r="S82" s="22">
        <v>136894947</v>
      </c>
      <c r="T82" s="22">
        <v>181929276</v>
      </c>
      <c r="U82" s="22">
        <v>1326873</v>
      </c>
      <c r="V82" s="22">
        <v>255318497</v>
      </c>
      <c r="W82" s="22">
        <v>95696359</v>
      </c>
      <c r="X82" s="22">
        <v>317771342</v>
      </c>
      <c r="Y82" s="22">
        <v>71125087</v>
      </c>
      <c r="Z82" s="22">
        <v>217947735</v>
      </c>
      <c r="AA82" s="22">
        <v>338435</v>
      </c>
      <c r="AB82" s="22">
        <v>2679178859</v>
      </c>
      <c r="AC82" s="22">
        <v>675730480</v>
      </c>
      <c r="AD82" s="22">
        <v>335992774</v>
      </c>
      <c r="AE82" s="22">
        <v>814080616</v>
      </c>
      <c r="AF82" s="10">
        <v>4866517</v>
      </c>
    </row>
    <row r="83" spans="1:32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7"/>
    </row>
    <row r="84" spans="1:32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7"/>
    </row>
    <row r="85" spans="1:32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10">
        <v>0</v>
      </c>
    </row>
    <row r="86" spans="1:32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10">
        <v>0</v>
      </c>
    </row>
    <row r="87" spans="1:32" ht="13.5" x14ac:dyDescent="0.25">
      <c r="A87" s="14" t="s">
        <v>37</v>
      </c>
      <c r="B87" s="22">
        <v>6423378</v>
      </c>
      <c r="C87" s="22">
        <v>1027921</v>
      </c>
      <c r="D87" s="22">
        <v>282766170</v>
      </c>
      <c r="E87" s="22">
        <v>-86120</v>
      </c>
      <c r="F87" s="22">
        <v>52115771</v>
      </c>
      <c r="G87" s="22">
        <v>378845513</v>
      </c>
      <c r="H87" s="22">
        <v>62455334</v>
      </c>
      <c r="I87" s="22">
        <v>24124508</v>
      </c>
      <c r="J87" s="22">
        <v>4279024</v>
      </c>
      <c r="K87" s="22">
        <v>55426751</v>
      </c>
      <c r="L87" s="22">
        <v>2341</v>
      </c>
      <c r="M87" s="22">
        <v>97459414</v>
      </c>
      <c r="N87" s="22">
        <v>0</v>
      </c>
      <c r="O87" s="22">
        <v>119644761</v>
      </c>
      <c r="P87" s="22">
        <v>1421606</v>
      </c>
      <c r="Q87" s="22">
        <v>117197783</v>
      </c>
      <c r="R87" s="22">
        <v>113334862</v>
      </c>
      <c r="S87" s="22">
        <v>68766973</v>
      </c>
      <c r="T87" s="22">
        <v>178347781</v>
      </c>
      <c r="U87" s="22">
        <v>0</v>
      </c>
      <c r="V87" s="22">
        <v>515176481</v>
      </c>
      <c r="W87" s="22">
        <v>48263204</v>
      </c>
      <c r="X87" s="22">
        <v>265428494</v>
      </c>
      <c r="Y87" s="22">
        <v>18437622</v>
      </c>
      <c r="Z87" s="22">
        <v>33666402</v>
      </c>
      <c r="AA87" s="22">
        <v>13942012</v>
      </c>
      <c r="AB87" s="22">
        <v>569388792</v>
      </c>
      <c r="AC87" s="22">
        <v>32438300</v>
      </c>
      <c r="AD87" s="22">
        <v>199219713</v>
      </c>
      <c r="AE87" s="22">
        <v>315453682</v>
      </c>
      <c r="AF87" s="10">
        <v>2318</v>
      </c>
    </row>
    <row r="88" spans="1:32" ht="13.5" x14ac:dyDescent="0.25">
      <c r="A88" s="14" t="s">
        <v>38</v>
      </c>
      <c r="B88" s="22">
        <v>6556882</v>
      </c>
      <c r="C88" s="22">
        <v>1027920</v>
      </c>
      <c r="D88" s="22">
        <v>272724479</v>
      </c>
      <c r="E88" s="22">
        <v>2836857</v>
      </c>
      <c r="F88" s="22">
        <v>41123179</v>
      </c>
      <c r="G88" s="22">
        <v>378895447</v>
      </c>
      <c r="H88" s="22">
        <v>49197302</v>
      </c>
      <c r="I88" s="22">
        <v>22570119</v>
      </c>
      <c r="J88" s="22">
        <v>3333097</v>
      </c>
      <c r="K88" s="22">
        <v>55171410</v>
      </c>
      <c r="L88" s="22">
        <v>6920</v>
      </c>
      <c r="M88" s="22">
        <v>95729929</v>
      </c>
      <c r="N88" s="22">
        <v>0</v>
      </c>
      <c r="O88" s="22">
        <v>107742535</v>
      </c>
      <c r="P88" s="22">
        <v>1421606</v>
      </c>
      <c r="Q88" s="22">
        <v>117145003</v>
      </c>
      <c r="R88" s="22">
        <v>116013620</v>
      </c>
      <c r="S88" s="22">
        <v>67396849</v>
      </c>
      <c r="T88" s="22">
        <v>169124669</v>
      </c>
      <c r="U88" s="22">
        <v>0</v>
      </c>
      <c r="V88" s="22">
        <v>109654464</v>
      </c>
      <c r="W88" s="22">
        <v>44640697</v>
      </c>
      <c r="X88" s="22">
        <v>257671421</v>
      </c>
      <c r="Y88" s="22">
        <v>19906807</v>
      </c>
      <c r="Z88" s="22">
        <v>37900438</v>
      </c>
      <c r="AA88" s="22">
        <v>13604953</v>
      </c>
      <c r="AB88" s="22">
        <v>462275569</v>
      </c>
      <c r="AC88" s="22">
        <v>32578823</v>
      </c>
      <c r="AD88" s="22">
        <v>194049200</v>
      </c>
      <c r="AE88" s="22">
        <v>305535051</v>
      </c>
      <c r="AF88" s="10">
        <v>138638</v>
      </c>
    </row>
    <row r="89" spans="1:32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7"/>
    </row>
    <row r="90" spans="1:32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7"/>
    </row>
    <row r="91" spans="1:32" ht="13.5" x14ac:dyDescent="0.25">
      <c r="A91" s="14" t="s">
        <v>41</v>
      </c>
      <c r="B91" s="22">
        <v>2870450</v>
      </c>
      <c r="C91" s="22">
        <v>59270087</v>
      </c>
      <c r="D91" s="22">
        <v>0</v>
      </c>
      <c r="E91" s="22">
        <v>12091027</v>
      </c>
      <c r="F91" s="22">
        <v>0</v>
      </c>
      <c r="G91" s="22">
        <v>23735700</v>
      </c>
      <c r="H91" s="22">
        <v>0</v>
      </c>
      <c r="I91" s="22">
        <v>0</v>
      </c>
      <c r="J91" s="22">
        <v>8588361</v>
      </c>
      <c r="K91" s="22">
        <v>5694018</v>
      </c>
      <c r="L91" s="22">
        <v>0</v>
      </c>
      <c r="M91" s="22">
        <v>1888355</v>
      </c>
      <c r="N91" s="22">
        <v>3412260</v>
      </c>
      <c r="O91" s="22">
        <v>48829795</v>
      </c>
      <c r="P91" s="22">
        <v>0</v>
      </c>
      <c r="Q91" s="22">
        <v>0</v>
      </c>
      <c r="R91" s="22">
        <v>4028694</v>
      </c>
      <c r="S91" s="22">
        <v>0</v>
      </c>
      <c r="T91" s="22">
        <v>1000168</v>
      </c>
      <c r="U91" s="22">
        <v>12058333</v>
      </c>
      <c r="V91" s="22">
        <v>0</v>
      </c>
      <c r="W91" s="22">
        <v>65755</v>
      </c>
      <c r="X91" s="22">
        <v>2002500</v>
      </c>
      <c r="Y91" s="22">
        <v>0</v>
      </c>
      <c r="Z91" s="22">
        <v>0</v>
      </c>
      <c r="AA91" s="22">
        <v>0</v>
      </c>
      <c r="AB91" s="22">
        <v>93891000</v>
      </c>
      <c r="AC91" s="22">
        <v>9876329</v>
      </c>
      <c r="AD91" s="22">
        <v>576949</v>
      </c>
      <c r="AE91" s="22">
        <v>0</v>
      </c>
      <c r="AF91" s="10">
        <v>100440403</v>
      </c>
    </row>
    <row r="92" spans="1:32" ht="13.5" x14ac:dyDescent="0.25">
      <c r="A92" s="14" t="s">
        <v>42</v>
      </c>
      <c r="B92" s="22">
        <v>-2556706</v>
      </c>
      <c r="C92" s="22">
        <v>255930997</v>
      </c>
      <c r="D92" s="22">
        <v>0</v>
      </c>
      <c r="E92" s="22">
        <v>8970440</v>
      </c>
      <c r="F92" s="22">
        <v>-136980</v>
      </c>
      <c r="G92" s="22">
        <v>846548682</v>
      </c>
      <c r="H92" s="22">
        <v>-140985</v>
      </c>
      <c r="I92" s="22">
        <v>-91294</v>
      </c>
      <c r="J92" s="22">
        <v>31235230</v>
      </c>
      <c r="K92" s="22">
        <v>-1727614</v>
      </c>
      <c r="L92" s="22">
        <v>0</v>
      </c>
      <c r="M92" s="22">
        <v>92481384</v>
      </c>
      <c r="N92" s="22">
        <v>-51690260</v>
      </c>
      <c r="O92" s="22">
        <v>-101003240</v>
      </c>
      <c r="P92" s="22">
        <v>0</v>
      </c>
      <c r="Q92" s="22">
        <v>-1002063</v>
      </c>
      <c r="R92" s="22">
        <v>28687282</v>
      </c>
      <c r="S92" s="22">
        <v>0</v>
      </c>
      <c r="T92" s="22">
        <v>101399813</v>
      </c>
      <c r="U92" s="22">
        <v>34092139</v>
      </c>
      <c r="V92" s="22">
        <v>-175499</v>
      </c>
      <c r="W92" s="22">
        <v>31569561</v>
      </c>
      <c r="X92" s="22">
        <v>44576614</v>
      </c>
      <c r="Y92" s="22">
        <v>4096554</v>
      </c>
      <c r="Z92" s="22">
        <v>0</v>
      </c>
      <c r="AA92" s="22">
        <v>0</v>
      </c>
      <c r="AB92" s="22">
        <v>-380366114</v>
      </c>
      <c r="AC92" s="22">
        <v>17335083</v>
      </c>
      <c r="AD92" s="22">
        <v>8745379</v>
      </c>
      <c r="AE92" s="22">
        <v>0</v>
      </c>
      <c r="AF92" s="10">
        <v>205264124</v>
      </c>
    </row>
    <row r="93" spans="1:32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7"/>
    </row>
    <row r="94" spans="1:32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10">
        <v>0</v>
      </c>
    </row>
    <row r="95" spans="1:32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21">
        <v>0</v>
      </c>
      <c r="AF95" s="18">
        <v>0</v>
      </c>
    </row>
  </sheetData>
  <mergeCells count="2">
    <mergeCell ref="A1:AF1"/>
    <mergeCell ref="B2:A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workbookViewId="0">
      <selection sqref="A1:W1"/>
    </sheetView>
  </sheetViews>
  <sheetFormatPr defaultRowHeight="12.75" x14ac:dyDescent="0.2"/>
  <cols>
    <col min="1" max="1" width="44.42578125" style="1" bestFit="1" customWidth="1"/>
    <col min="2" max="23" width="30" style="1" bestFit="1" customWidth="1"/>
    <col min="24" max="16384" width="9.140625" style="1"/>
  </cols>
  <sheetData>
    <row r="1" spans="1:23" ht="13.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3.5" x14ac:dyDescent="0.25">
      <c r="A2" s="15"/>
      <c r="B2" s="31" t="s">
        <v>147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29"/>
    </row>
    <row r="3" spans="1:23" ht="13.5" x14ac:dyDescent="0.25">
      <c r="A3" s="12"/>
      <c r="B3" s="28" t="s">
        <v>565</v>
      </c>
      <c r="C3" s="28" t="s">
        <v>564</v>
      </c>
      <c r="D3" s="28" t="s">
        <v>563</v>
      </c>
      <c r="E3" s="28" t="s">
        <v>562</v>
      </c>
      <c r="F3" s="28" t="s">
        <v>561</v>
      </c>
      <c r="G3" s="28" t="s">
        <v>560</v>
      </c>
      <c r="H3" s="28" t="s">
        <v>559</v>
      </c>
      <c r="I3" s="28" t="s">
        <v>558</v>
      </c>
      <c r="J3" s="28" t="s">
        <v>557</v>
      </c>
      <c r="K3" s="28" t="s">
        <v>556</v>
      </c>
      <c r="L3" s="28" t="s">
        <v>555</v>
      </c>
      <c r="M3" s="28" t="s">
        <v>554</v>
      </c>
      <c r="N3" s="28" t="s">
        <v>553</v>
      </c>
      <c r="O3" s="28" t="s">
        <v>552</v>
      </c>
      <c r="P3" s="28" t="s">
        <v>551</v>
      </c>
      <c r="Q3" s="28" t="s">
        <v>550</v>
      </c>
      <c r="R3" s="28" t="s">
        <v>549</v>
      </c>
      <c r="S3" s="28" t="s">
        <v>548</v>
      </c>
      <c r="T3" s="28" t="s">
        <v>547</v>
      </c>
      <c r="U3" s="28" t="s">
        <v>546</v>
      </c>
      <c r="V3" s="28" t="s">
        <v>545</v>
      </c>
      <c r="W3" s="5" t="s">
        <v>544</v>
      </c>
    </row>
    <row r="4" spans="1:23" ht="13.5" x14ac:dyDescent="0.25">
      <c r="A4" s="13"/>
      <c r="B4" s="27" t="s">
        <v>543</v>
      </c>
      <c r="C4" s="27" t="s">
        <v>542</v>
      </c>
      <c r="D4" s="27" t="s">
        <v>541</v>
      </c>
      <c r="E4" s="27" t="s">
        <v>540</v>
      </c>
      <c r="F4" s="27" t="s">
        <v>539</v>
      </c>
      <c r="G4" s="27" t="s">
        <v>538</v>
      </c>
      <c r="H4" s="27" t="s">
        <v>537</v>
      </c>
      <c r="I4" s="27" t="s">
        <v>536</v>
      </c>
      <c r="J4" s="27" t="s">
        <v>535</v>
      </c>
      <c r="K4" s="27" t="s">
        <v>534</v>
      </c>
      <c r="L4" s="27" t="s">
        <v>533</v>
      </c>
      <c r="M4" s="27" t="s">
        <v>532</v>
      </c>
      <c r="N4" s="27" t="s">
        <v>531</v>
      </c>
      <c r="O4" s="27" t="s">
        <v>530</v>
      </c>
      <c r="P4" s="27" t="s">
        <v>232</v>
      </c>
      <c r="Q4" s="27" t="s">
        <v>529</v>
      </c>
      <c r="R4" s="27" t="s">
        <v>528</v>
      </c>
      <c r="S4" s="27" t="s">
        <v>527</v>
      </c>
      <c r="T4" s="27" t="s">
        <v>208</v>
      </c>
      <c r="U4" s="27" t="s">
        <v>526</v>
      </c>
      <c r="V4" s="27" t="s">
        <v>525</v>
      </c>
      <c r="W4" s="6" t="s">
        <v>524</v>
      </c>
    </row>
    <row r="5" spans="1:23" ht="13.5" x14ac:dyDescent="0.25">
      <c r="A5" s="13"/>
      <c r="B5" s="27" t="s">
        <v>46</v>
      </c>
      <c r="C5" s="27" t="s">
        <v>60</v>
      </c>
      <c r="D5" s="27" t="s">
        <v>60</v>
      </c>
      <c r="E5" s="27" t="s">
        <v>46</v>
      </c>
      <c r="F5" s="27" t="s">
        <v>523</v>
      </c>
      <c r="G5" s="27" t="s">
        <v>522</v>
      </c>
      <c r="H5" s="27" t="s">
        <v>46</v>
      </c>
      <c r="I5" s="27" t="s">
        <v>46</v>
      </c>
      <c r="J5" s="27" t="s">
        <v>46</v>
      </c>
      <c r="K5" s="27" t="s">
        <v>46</v>
      </c>
      <c r="L5" s="27" t="s">
        <v>521</v>
      </c>
      <c r="M5" s="27" t="s">
        <v>520</v>
      </c>
      <c r="N5" s="27" t="s">
        <v>519</v>
      </c>
      <c r="O5" s="27" t="s">
        <v>48</v>
      </c>
      <c r="P5" s="27" t="s">
        <v>518</v>
      </c>
      <c r="Q5" s="27" t="s">
        <v>46</v>
      </c>
      <c r="R5" s="27" t="s">
        <v>46</v>
      </c>
      <c r="S5" s="27" t="s">
        <v>517</v>
      </c>
      <c r="T5" s="27" t="s">
        <v>516</v>
      </c>
      <c r="U5" s="27" t="s">
        <v>515</v>
      </c>
      <c r="V5" s="27" t="s">
        <v>514</v>
      </c>
      <c r="W5" s="6" t="s">
        <v>513</v>
      </c>
    </row>
    <row r="6" spans="1:23" ht="13.5" x14ac:dyDescent="0.25">
      <c r="A6" s="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7"/>
    </row>
    <row r="7" spans="1:23" ht="13.5" x14ac:dyDescent="0.25">
      <c r="A7" s="2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8"/>
    </row>
    <row r="8" spans="1:23" ht="13.5" x14ac:dyDescent="0.25">
      <c r="A8" s="14" t="s">
        <v>4</v>
      </c>
      <c r="B8" s="25">
        <f>+B15</f>
        <v>341348495</v>
      </c>
      <c r="C8" s="25">
        <f>+C15</f>
        <v>1646048821</v>
      </c>
      <c r="D8" s="25">
        <f>+D15</f>
        <v>3443528024</v>
      </c>
      <c r="E8" s="25">
        <f>+E15</f>
        <v>70722981</v>
      </c>
      <c r="F8" s="25">
        <f>+F15</f>
        <v>725859710</v>
      </c>
      <c r="G8" s="25">
        <f>+G15</f>
        <v>278058021</v>
      </c>
      <c r="H8" s="25">
        <f>+H15</f>
        <v>131883950</v>
      </c>
      <c r="I8" s="25">
        <f>+I15</f>
        <v>168002249</v>
      </c>
      <c r="J8" s="25">
        <f>+J15</f>
        <v>524650718</v>
      </c>
      <c r="K8" s="25">
        <f>+K15</f>
        <v>93151572</v>
      </c>
      <c r="L8" s="25">
        <f>+L15</f>
        <v>213970402</v>
      </c>
      <c r="M8" s="25">
        <f>+M15</f>
        <v>874692938</v>
      </c>
      <c r="N8" s="25">
        <f>+N15</f>
        <v>168646218</v>
      </c>
      <c r="O8" s="25">
        <f>+O15</f>
        <v>90364067</v>
      </c>
      <c r="P8" s="25">
        <f>+P15</f>
        <v>228445028</v>
      </c>
      <c r="Q8" s="25">
        <f>+Q15</f>
        <v>185825964</v>
      </c>
      <c r="R8" s="25">
        <f>+R15</f>
        <v>140875851</v>
      </c>
      <c r="S8" s="25">
        <f>+S15</f>
        <v>384601596</v>
      </c>
      <c r="T8" s="25">
        <f>+T15</f>
        <v>2389691327</v>
      </c>
      <c r="U8" s="25">
        <f>+U15</f>
        <v>360634985</v>
      </c>
      <c r="V8" s="25">
        <f>+V15</f>
        <v>1160166699</v>
      </c>
      <c r="W8" s="9">
        <f>+W15</f>
        <v>163929876</v>
      </c>
    </row>
    <row r="9" spans="1:23" ht="13.5" x14ac:dyDescent="0.25">
      <c r="A9" s="14" t="s">
        <v>5</v>
      </c>
      <c r="B9" s="25">
        <f>+B26</f>
        <v>326496940</v>
      </c>
      <c r="C9" s="25">
        <f>+C26</f>
        <v>1318770386</v>
      </c>
      <c r="D9" s="25">
        <f>+D26</f>
        <v>2904065273</v>
      </c>
      <c r="E9" s="25">
        <f>+E26</f>
        <v>58725608</v>
      </c>
      <c r="F9" s="25">
        <f>+F26</f>
        <v>554092255</v>
      </c>
      <c r="G9" s="25">
        <f>+G26</f>
        <v>147188854</v>
      </c>
      <c r="H9" s="25">
        <f>+H26</f>
        <v>112512029</v>
      </c>
      <c r="I9" s="25">
        <f>+I26</f>
        <v>121113651</v>
      </c>
      <c r="J9" s="25">
        <f>+J26</f>
        <v>538089692</v>
      </c>
      <c r="K9" s="25">
        <f>+K26</f>
        <v>215897127</v>
      </c>
      <c r="L9" s="25">
        <f>+L26</f>
        <v>136996645</v>
      </c>
      <c r="M9" s="25">
        <f>+M26</f>
        <v>706234916</v>
      </c>
      <c r="N9" s="25">
        <f>+N26</f>
        <v>127386169</v>
      </c>
      <c r="O9" s="25">
        <f>+O26</f>
        <v>98577655</v>
      </c>
      <c r="P9" s="25">
        <f>+P26</f>
        <v>202065398</v>
      </c>
      <c r="Q9" s="25">
        <f>+Q26</f>
        <v>129919573</v>
      </c>
      <c r="R9" s="25">
        <f>+R26</f>
        <v>92333734</v>
      </c>
      <c r="S9" s="25">
        <f>+S26</f>
        <v>352748225</v>
      </c>
      <c r="T9" s="25">
        <f>+T26</f>
        <v>1623738272</v>
      </c>
      <c r="U9" s="25">
        <f>+U26</f>
        <v>215447694</v>
      </c>
      <c r="V9" s="25">
        <f>+V26</f>
        <v>1052843584</v>
      </c>
      <c r="W9" s="9">
        <f>+W26</f>
        <v>130402986</v>
      </c>
    </row>
    <row r="10" spans="1:23" ht="13.5" x14ac:dyDescent="0.25">
      <c r="A10" s="14" t="s">
        <v>6</v>
      </c>
      <c r="B10" s="25">
        <f>+B8-B9</f>
        <v>14851555</v>
      </c>
      <c r="C10" s="25">
        <f>+C8-C9</f>
        <v>327278435</v>
      </c>
      <c r="D10" s="25">
        <f>+D8-D9</f>
        <v>539462751</v>
      </c>
      <c r="E10" s="25">
        <f>+E8-E9</f>
        <v>11997373</v>
      </c>
      <c r="F10" s="25">
        <f>+F8-F9</f>
        <v>171767455</v>
      </c>
      <c r="G10" s="25">
        <f>+G8-G9</f>
        <v>130869167</v>
      </c>
      <c r="H10" s="25">
        <f>+H8-H9</f>
        <v>19371921</v>
      </c>
      <c r="I10" s="25">
        <f>+I8-I9</f>
        <v>46888598</v>
      </c>
      <c r="J10" s="25">
        <f>+J8-J9</f>
        <v>-13438974</v>
      </c>
      <c r="K10" s="25">
        <f>+K8-K9</f>
        <v>-122745555</v>
      </c>
      <c r="L10" s="25">
        <f>+L8-L9</f>
        <v>76973757</v>
      </c>
      <c r="M10" s="25">
        <f>+M8-M9</f>
        <v>168458022</v>
      </c>
      <c r="N10" s="25">
        <f>+N8-N9</f>
        <v>41260049</v>
      </c>
      <c r="O10" s="25">
        <f>+O8-O9</f>
        <v>-8213588</v>
      </c>
      <c r="P10" s="25">
        <f>+P8-P9</f>
        <v>26379630</v>
      </c>
      <c r="Q10" s="25">
        <f>+Q8-Q9</f>
        <v>55906391</v>
      </c>
      <c r="R10" s="25">
        <f>+R8-R9</f>
        <v>48542117</v>
      </c>
      <c r="S10" s="25">
        <f>+S8-S9</f>
        <v>31853371</v>
      </c>
      <c r="T10" s="25">
        <f>+T8-T9</f>
        <v>765953055</v>
      </c>
      <c r="U10" s="25">
        <f>+U8-U9</f>
        <v>145187291</v>
      </c>
      <c r="V10" s="25">
        <f>+V8-V9</f>
        <v>107323115</v>
      </c>
      <c r="W10" s="9">
        <f>+W8-W9</f>
        <v>33526890</v>
      </c>
    </row>
    <row r="11" spans="1:23" ht="13.5" x14ac:dyDescent="0.25">
      <c r="A11" s="14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7"/>
    </row>
    <row r="12" spans="1:23" ht="13.5" x14ac:dyDescent="0.25">
      <c r="A12" s="3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7"/>
    </row>
    <row r="13" spans="1:23" ht="13.5" x14ac:dyDescent="0.25">
      <c r="A13" s="14" t="s">
        <v>9</v>
      </c>
      <c r="B13" s="22">
        <v>711246863</v>
      </c>
      <c r="C13" s="22">
        <v>2466045063</v>
      </c>
      <c r="D13" s="22">
        <v>6296608241</v>
      </c>
      <c r="E13" s="22">
        <v>288508470</v>
      </c>
      <c r="F13" s="22">
        <v>1137648674</v>
      </c>
      <c r="G13" s="22">
        <v>388266500</v>
      </c>
      <c r="H13" s="22">
        <v>192869919</v>
      </c>
      <c r="I13" s="22">
        <v>315613132</v>
      </c>
      <c r="J13" s="22">
        <v>1212047992</v>
      </c>
      <c r="K13" s="22">
        <v>674313726</v>
      </c>
      <c r="L13" s="22">
        <v>445860633</v>
      </c>
      <c r="M13" s="22">
        <v>1233412052</v>
      </c>
      <c r="N13" s="22">
        <v>442971960</v>
      </c>
      <c r="O13" s="22">
        <v>244126490</v>
      </c>
      <c r="P13" s="22">
        <v>404858956</v>
      </c>
      <c r="Q13" s="22">
        <v>367704603</v>
      </c>
      <c r="R13" s="22">
        <v>210748556</v>
      </c>
      <c r="S13" s="22">
        <v>1101163207</v>
      </c>
      <c r="T13" s="22">
        <v>3698988417</v>
      </c>
      <c r="U13" s="22">
        <v>597198160</v>
      </c>
      <c r="V13" s="22">
        <v>2100964148</v>
      </c>
      <c r="W13" s="10">
        <v>328911000</v>
      </c>
    </row>
    <row r="14" spans="1:23" ht="13.5" x14ac:dyDescent="0.25">
      <c r="A14" s="14" t="s">
        <v>10</v>
      </c>
      <c r="B14" s="22">
        <v>711246863</v>
      </c>
      <c r="C14" s="22">
        <v>2629994032</v>
      </c>
      <c r="D14" s="22">
        <v>7083104472</v>
      </c>
      <c r="E14" s="22">
        <v>288508470</v>
      </c>
      <c r="F14" s="22">
        <v>1165593233</v>
      </c>
      <c r="G14" s="22">
        <v>388266500</v>
      </c>
      <c r="H14" s="22">
        <v>192869919</v>
      </c>
      <c r="I14" s="22">
        <v>315613132</v>
      </c>
      <c r="J14" s="22">
        <v>1224106692</v>
      </c>
      <c r="K14" s="22">
        <v>674313726</v>
      </c>
      <c r="L14" s="22">
        <v>425825193</v>
      </c>
      <c r="M14" s="22">
        <v>1233412052</v>
      </c>
      <c r="N14" s="22">
        <v>442971960</v>
      </c>
      <c r="O14" s="22">
        <v>244126490</v>
      </c>
      <c r="P14" s="22">
        <v>402379332</v>
      </c>
      <c r="Q14" s="22">
        <v>359674441</v>
      </c>
      <c r="R14" s="22">
        <v>210748556</v>
      </c>
      <c r="S14" s="22">
        <v>1165176182</v>
      </c>
      <c r="T14" s="22">
        <v>3698988417</v>
      </c>
      <c r="U14" s="22">
        <v>597198160</v>
      </c>
      <c r="V14" s="22">
        <v>2100964148</v>
      </c>
      <c r="W14" s="10">
        <v>253739263</v>
      </c>
    </row>
    <row r="15" spans="1:23" ht="13.5" x14ac:dyDescent="0.25">
      <c r="A15" s="14" t="s">
        <v>11</v>
      </c>
      <c r="B15" s="22">
        <v>341348495</v>
      </c>
      <c r="C15" s="22">
        <v>1646048821</v>
      </c>
      <c r="D15" s="22">
        <v>3443528024</v>
      </c>
      <c r="E15" s="22">
        <v>70722981</v>
      </c>
      <c r="F15" s="22">
        <v>725859710</v>
      </c>
      <c r="G15" s="22">
        <v>278058021</v>
      </c>
      <c r="H15" s="22">
        <v>131883950</v>
      </c>
      <c r="I15" s="22">
        <v>168002249</v>
      </c>
      <c r="J15" s="22">
        <v>524650718</v>
      </c>
      <c r="K15" s="22">
        <v>93151572</v>
      </c>
      <c r="L15" s="22">
        <v>213970402</v>
      </c>
      <c r="M15" s="22">
        <v>874692938</v>
      </c>
      <c r="N15" s="22">
        <v>168646218</v>
      </c>
      <c r="O15" s="22">
        <v>90364067</v>
      </c>
      <c r="P15" s="22">
        <v>228445028</v>
      </c>
      <c r="Q15" s="22">
        <v>185825964</v>
      </c>
      <c r="R15" s="22">
        <v>140875851</v>
      </c>
      <c r="S15" s="22">
        <v>384601596</v>
      </c>
      <c r="T15" s="22">
        <v>2389691327</v>
      </c>
      <c r="U15" s="22">
        <v>360634985</v>
      </c>
      <c r="V15" s="22">
        <v>1160166699</v>
      </c>
      <c r="W15" s="10">
        <v>163929876</v>
      </c>
    </row>
    <row r="16" spans="1:23" ht="13.5" x14ac:dyDescent="0.25">
      <c r="A16" s="14" t="s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7"/>
    </row>
    <row r="17" spans="1:23" ht="13.5" x14ac:dyDescent="0.25">
      <c r="A17" s="14" t="s">
        <v>12</v>
      </c>
      <c r="B17" s="25">
        <f>+B14-B13</f>
        <v>0</v>
      </c>
      <c r="C17" s="25">
        <f>+C14-C13</f>
        <v>163948969</v>
      </c>
      <c r="D17" s="25">
        <f>+D14-D13</f>
        <v>786496231</v>
      </c>
      <c r="E17" s="25">
        <f>+E14-E13</f>
        <v>0</v>
      </c>
      <c r="F17" s="25">
        <f>+F14-F13</f>
        <v>27944559</v>
      </c>
      <c r="G17" s="25">
        <f>+G14-G13</f>
        <v>0</v>
      </c>
      <c r="H17" s="25">
        <f>+H14-H13</f>
        <v>0</v>
      </c>
      <c r="I17" s="25">
        <f>+I14-I13</f>
        <v>0</v>
      </c>
      <c r="J17" s="25">
        <f>+J14-J13</f>
        <v>12058700</v>
      </c>
      <c r="K17" s="25">
        <f>+K14-K13</f>
        <v>0</v>
      </c>
      <c r="L17" s="25">
        <f>+L14-L13</f>
        <v>-20035440</v>
      </c>
      <c r="M17" s="25">
        <f>+M14-M13</f>
        <v>0</v>
      </c>
      <c r="N17" s="25">
        <f>+N14-N13</f>
        <v>0</v>
      </c>
      <c r="O17" s="25">
        <f>+O14-O13</f>
        <v>0</v>
      </c>
      <c r="P17" s="25">
        <f>+P14-P13</f>
        <v>-2479624</v>
      </c>
      <c r="Q17" s="25">
        <f>+Q14-Q13</f>
        <v>-8030162</v>
      </c>
      <c r="R17" s="25">
        <f>+R14-R13</f>
        <v>0</v>
      </c>
      <c r="S17" s="25">
        <f>+S14-S13</f>
        <v>64012975</v>
      </c>
      <c r="T17" s="25">
        <f>+T14-T13</f>
        <v>0</v>
      </c>
      <c r="U17" s="25">
        <f>+U14-U13</f>
        <v>0</v>
      </c>
      <c r="V17" s="25">
        <f>+V14-V13</f>
        <v>0</v>
      </c>
      <c r="W17" s="9">
        <f>+W14-W13</f>
        <v>-75171737</v>
      </c>
    </row>
    <row r="18" spans="1:23" ht="13.5" x14ac:dyDescent="0.25">
      <c r="A18" s="14" t="s">
        <v>13</v>
      </c>
      <c r="B18" s="25">
        <f>+B15-B13</f>
        <v>-369898368</v>
      </c>
      <c r="C18" s="25">
        <f>+C15-C13</f>
        <v>-819996242</v>
      </c>
      <c r="D18" s="25">
        <f>+D15-D13</f>
        <v>-2853080217</v>
      </c>
      <c r="E18" s="25">
        <f>+E15-E13</f>
        <v>-217785489</v>
      </c>
      <c r="F18" s="25">
        <f>+F15-F13</f>
        <v>-411788964</v>
      </c>
      <c r="G18" s="25">
        <f>+G15-G13</f>
        <v>-110208479</v>
      </c>
      <c r="H18" s="25">
        <f>+H15-H13</f>
        <v>-60985969</v>
      </c>
      <c r="I18" s="25">
        <f>+I15-I13</f>
        <v>-147610883</v>
      </c>
      <c r="J18" s="25">
        <f>+J15-J13</f>
        <v>-687397274</v>
      </c>
      <c r="K18" s="25">
        <f>+K15-K13</f>
        <v>-581162154</v>
      </c>
      <c r="L18" s="25">
        <f>+L15-L13</f>
        <v>-231890231</v>
      </c>
      <c r="M18" s="25">
        <f>+M15-M13</f>
        <v>-358719114</v>
      </c>
      <c r="N18" s="25">
        <f>+N15-N13</f>
        <v>-274325742</v>
      </c>
      <c r="O18" s="25">
        <f>+O15-O13</f>
        <v>-153762423</v>
      </c>
      <c r="P18" s="25">
        <f>+P15-P13</f>
        <v>-176413928</v>
      </c>
      <c r="Q18" s="25">
        <f>+Q15-Q13</f>
        <v>-181878639</v>
      </c>
      <c r="R18" s="25">
        <f>+R15-R13</f>
        <v>-69872705</v>
      </c>
      <c r="S18" s="25">
        <f>+S15-S13</f>
        <v>-716561611</v>
      </c>
      <c r="T18" s="25">
        <f>+T15-T13</f>
        <v>-1309297090</v>
      </c>
      <c r="U18" s="25">
        <f>+U15-U13</f>
        <v>-236563175</v>
      </c>
      <c r="V18" s="25">
        <f>+V15-V13</f>
        <v>-940797449</v>
      </c>
      <c r="W18" s="9">
        <f>+W15-W13</f>
        <v>-164981124</v>
      </c>
    </row>
    <row r="19" spans="1:23" ht="13.5" x14ac:dyDescent="0.25">
      <c r="A19" s="14" t="s">
        <v>14</v>
      </c>
      <c r="B19" s="25">
        <f>+B15-B14</f>
        <v>-369898368</v>
      </c>
      <c r="C19" s="25">
        <f>+C15-C14</f>
        <v>-983945211</v>
      </c>
      <c r="D19" s="25">
        <f>+D15-D14</f>
        <v>-3639576448</v>
      </c>
      <c r="E19" s="25">
        <f>+E15-E14</f>
        <v>-217785489</v>
      </c>
      <c r="F19" s="25">
        <f>+F15-F14</f>
        <v>-439733523</v>
      </c>
      <c r="G19" s="25">
        <f>+G15-G14</f>
        <v>-110208479</v>
      </c>
      <c r="H19" s="25">
        <f>+H15-H14</f>
        <v>-60985969</v>
      </c>
      <c r="I19" s="25">
        <f>+I15-I14</f>
        <v>-147610883</v>
      </c>
      <c r="J19" s="25">
        <f>+J15-J14</f>
        <v>-699455974</v>
      </c>
      <c r="K19" s="25">
        <f>+K15-K14</f>
        <v>-581162154</v>
      </c>
      <c r="L19" s="25">
        <f>+L15-L14</f>
        <v>-211854791</v>
      </c>
      <c r="M19" s="25">
        <f>+M15-M14</f>
        <v>-358719114</v>
      </c>
      <c r="N19" s="25">
        <f>+N15-N14</f>
        <v>-274325742</v>
      </c>
      <c r="O19" s="25">
        <f>+O15-O14</f>
        <v>-153762423</v>
      </c>
      <c r="P19" s="25">
        <f>+P15-P14</f>
        <v>-173934304</v>
      </c>
      <c r="Q19" s="25">
        <f>+Q15-Q14</f>
        <v>-173848477</v>
      </c>
      <c r="R19" s="25">
        <f>+R15-R14</f>
        <v>-69872705</v>
      </c>
      <c r="S19" s="25">
        <f>+S15-S14</f>
        <v>-780574586</v>
      </c>
      <c r="T19" s="25">
        <f>+T15-T14</f>
        <v>-1309297090</v>
      </c>
      <c r="U19" s="25">
        <f>+U15-U14</f>
        <v>-236563175</v>
      </c>
      <c r="V19" s="25">
        <f>+V15-V14</f>
        <v>-940797449</v>
      </c>
      <c r="W19" s="9">
        <f>+W15-W14</f>
        <v>-89809387</v>
      </c>
    </row>
    <row r="20" spans="1:23" ht="13.5" x14ac:dyDescent="0.25">
      <c r="A20" s="14" t="s">
        <v>15</v>
      </c>
      <c r="B20" s="24">
        <f>IF(B13=0,0,B15*100/B13)</f>
        <v>47.992970198871724</v>
      </c>
      <c r="C20" s="24">
        <f>IF(C13=0,0,C15*100/C13)</f>
        <v>66.748529688161668</v>
      </c>
      <c r="D20" s="24">
        <f>IF(D13=0,0,D15*100/D13)</f>
        <v>54.688617938427022</v>
      </c>
      <c r="E20" s="24">
        <f>IF(E13=0,0,E15*100/E13)</f>
        <v>24.513311862213264</v>
      </c>
      <c r="F20" s="24">
        <f>IF(F13=0,0,F15*100/F13)</f>
        <v>63.803503365222575</v>
      </c>
      <c r="G20" s="24">
        <f>IF(G13=0,0,G15*100/G13)</f>
        <v>71.615249062177654</v>
      </c>
      <c r="H20" s="24">
        <f>IF(H13=0,0,H15*100/H13)</f>
        <v>68.379740440498651</v>
      </c>
      <c r="I20" s="24">
        <f>IF(I13=0,0,I15*100/I13)</f>
        <v>53.230436875484635</v>
      </c>
      <c r="J20" s="24">
        <f>IF(J13=0,0,J15*100/J13)</f>
        <v>43.286299013149964</v>
      </c>
      <c r="K20" s="24">
        <f>IF(K13=0,0,K15*100/K13)</f>
        <v>13.81427789592407</v>
      </c>
      <c r="L20" s="24">
        <f>IF(L13=0,0,L15*100/L13)</f>
        <v>47.990422603647986</v>
      </c>
      <c r="M20" s="24">
        <f>IF(M13=0,0,M15*100/M13)</f>
        <v>70.916522712881687</v>
      </c>
      <c r="N20" s="24">
        <f>IF(N13=0,0,N15*100/N13)</f>
        <v>38.071533466813563</v>
      </c>
      <c r="O20" s="24">
        <f>IF(O13=0,0,O15*100/O13)</f>
        <v>37.015264914512144</v>
      </c>
      <c r="P20" s="24">
        <f>IF(P13=0,0,P15*100/P13)</f>
        <v>56.425830431672601</v>
      </c>
      <c r="Q20" s="24">
        <f>IF(Q13=0,0,Q15*100/Q13)</f>
        <v>50.536752187461737</v>
      </c>
      <c r="R20" s="24">
        <f>IF(R13=0,0,R15*100/R13)</f>
        <v>66.845464412102544</v>
      </c>
      <c r="S20" s="24">
        <f>IF(S13=0,0,S15*100/S13)</f>
        <v>34.926847678447722</v>
      </c>
      <c r="T20" s="24">
        <f>IF(T13=0,0,T15*100/T13)</f>
        <v>64.603914843780927</v>
      </c>
      <c r="U20" s="24">
        <f>IF(U13=0,0,U15*100/U13)</f>
        <v>60.38782587675756</v>
      </c>
      <c r="V20" s="24">
        <f>IF(V13=0,0,V15*100/V13)</f>
        <v>55.220680472078193</v>
      </c>
      <c r="W20" s="11">
        <f>IF(W13=0,0,W15*100/W13)</f>
        <v>49.840192635697804</v>
      </c>
    </row>
    <row r="21" spans="1:23" ht="13.5" x14ac:dyDescent="0.25">
      <c r="A21" s="14" t="s">
        <v>16</v>
      </c>
      <c r="B21" s="24">
        <f>IF(B14=0,0,B15*100/B14)</f>
        <v>47.992970198871724</v>
      </c>
      <c r="C21" s="24">
        <f>IF(C14=0,0,C15*100/C14)</f>
        <v>62.587549666348444</v>
      </c>
      <c r="D21" s="24">
        <f>IF(D14=0,0,D15*100/D14)</f>
        <v>48.616084057668552</v>
      </c>
      <c r="E21" s="24">
        <f>IF(E14=0,0,E15*100/E14)</f>
        <v>24.513311862213264</v>
      </c>
      <c r="F21" s="24">
        <f>IF(F14=0,0,F15*100/F14)</f>
        <v>62.273843863333411</v>
      </c>
      <c r="G21" s="24">
        <f>IF(G14=0,0,G15*100/G14)</f>
        <v>71.615249062177654</v>
      </c>
      <c r="H21" s="24">
        <f>IF(H14=0,0,H15*100/H14)</f>
        <v>68.379740440498651</v>
      </c>
      <c r="I21" s="24">
        <f>IF(I14=0,0,I15*100/I14)</f>
        <v>53.230436875484635</v>
      </c>
      <c r="J21" s="24">
        <f>IF(J14=0,0,J15*100/J14)</f>
        <v>42.859884798342399</v>
      </c>
      <c r="K21" s="24">
        <f>IF(K14=0,0,K15*100/K14)</f>
        <v>13.81427789592407</v>
      </c>
      <c r="L21" s="24">
        <f>IF(L14=0,0,L15*100/L14)</f>
        <v>50.248413085319733</v>
      </c>
      <c r="M21" s="24">
        <f>IF(M14=0,0,M15*100/M14)</f>
        <v>70.916522712881687</v>
      </c>
      <c r="N21" s="24">
        <f>IF(N14=0,0,N15*100/N14)</f>
        <v>38.071533466813563</v>
      </c>
      <c r="O21" s="24">
        <f>IF(O14=0,0,O15*100/O14)</f>
        <v>37.015264914512144</v>
      </c>
      <c r="P21" s="24">
        <f>IF(P14=0,0,P15*100/P14)</f>
        <v>56.773549194122126</v>
      </c>
      <c r="Q21" s="24">
        <f>IF(Q14=0,0,Q15*100/Q14)</f>
        <v>51.665045612735099</v>
      </c>
      <c r="R21" s="24">
        <f>IF(R14=0,0,R15*100/R14)</f>
        <v>66.845464412102544</v>
      </c>
      <c r="S21" s="24">
        <f>IF(S14=0,0,S15*100/S14)</f>
        <v>33.008020756126307</v>
      </c>
      <c r="T21" s="24">
        <f>IF(T14=0,0,T15*100/T14)</f>
        <v>64.603914843780927</v>
      </c>
      <c r="U21" s="24">
        <f>IF(U14=0,0,U15*100/U14)</f>
        <v>60.38782587675756</v>
      </c>
      <c r="V21" s="24">
        <f>IF(V14=0,0,V15*100/V14)</f>
        <v>55.220680472078193</v>
      </c>
      <c r="W21" s="11">
        <f>IF(W14=0,0,W15*100/W14)</f>
        <v>64.60564047590853</v>
      </c>
    </row>
    <row r="22" spans="1:23" ht="13.5" x14ac:dyDescent="0.25">
      <c r="A22" s="14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7"/>
    </row>
    <row r="23" spans="1:23" ht="13.5" x14ac:dyDescent="0.25">
      <c r="A23" s="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7"/>
    </row>
    <row r="24" spans="1:23" ht="13.5" x14ac:dyDescent="0.25">
      <c r="A24" s="14" t="s">
        <v>9</v>
      </c>
      <c r="B24" s="22">
        <v>704250100</v>
      </c>
      <c r="C24" s="22">
        <v>2945375191</v>
      </c>
      <c r="D24" s="22">
        <v>5937058542</v>
      </c>
      <c r="E24" s="22">
        <v>276066028</v>
      </c>
      <c r="F24" s="22">
        <v>1091812703</v>
      </c>
      <c r="G24" s="22">
        <v>358642500</v>
      </c>
      <c r="H24" s="22">
        <v>230010267</v>
      </c>
      <c r="I24" s="22">
        <v>308096854</v>
      </c>
      <c r="J24" s="22">
        <v>1273402292</v>
      </c>
      <c r="K24" s="22">
        <v>657702201</v>
      </c>
      <c r="L24" s="22">
        <v>432114096</v>
      </c>
      <c r="M24" s="22">
        <v>1461125879</v>
      </c>
      <c r="N24" s="22">
        <v>535651618</v>
      </c>
      <c r="O24" s="22">
        <v>266577261</v>
      </c>
      <c r="P24" s="22">
        <v>431374651</v>
      </c>
      <c r="Q24" s="22">
        <v>280281485</v>
      </c>
      <c r="R24" s="22">
        <v>214759679</v>
      </c>
      <c r="S24" s="22">
        <v>1094624089</v>
      </c>
      <c r="T24" s="22">
        <v>3860185942</v>
      </c>
      <c r="U24" s="22">
        <v>657254406</v>
      </c>
      <c r="V24" s="22">
        <v>2404393048</v>
      </c>
      <c r="W24" s="10">
        <v>328907710</v>
      </c>
    </row>
    <row r="25" spans="1:23" ht="13.5" x14ac:dyDescent="0.25">
      <c r="A25" s="14" t="s">
        <v>10</v>
      </c>
      <c r="B25" s="22">
        <v>704250100</v>
      </c>
      <c r="C25" s="22">
        <v>2958800507</v>
      </c>
      <c r="D25" s="22">
        <v>6719235277</v>
      </c>
      <c r="E25" s="22">
        <v>276066028</v>
      </c>
      <c r="F25" s="22">
        <v>1178758106</v>
      </c>
      <c r="G25" s="22">
        <v>358642500</v>
      </c>
      <c r="H25" s="22">
        <v>230010267</v>
      </c>
      <c r="I25" s="22">
        <v>308096854</v>
      </c>
      <c r="J25" s="22">
        <v>1276662052</v>
      </c>
      <c r="K25" s="22">
        <v>657702201</v>
      </c>
      <c r="L25" s="22">
        <v>458335355</v>
      </c>
      <c r="M25" s="22">
        <v>1461125879</v>
      </c>
      <c r="N25" s="22">
        <v>535651618</v>
      </c>
      <c r="O25" s="22">
        <v>266577261</v>
      </c>
      <c r="P25" s="22">
        <v>453593527</v>
      </c>
      <c r="Q25" s="22">
        <v>295669490</v>
      </c>
      <c r="R25" s="22">
        <v>214759679</v>
      </c>
      <c r="S25" s="22">
        <v>1408610256</v>
      </c>
      <c r="T25" s="22">
        <v>3860185942</v>
      </c>
      <c r="U25" s="22">
        <v>657254406</v>
      </c>
      <c r="V25" s="22">
        <v>2404393048</v>
      </c>
      <c r="W25" s="10">
        <v>253737710</v>
      </c>
    </row>
    <row r="26" spans="1:23" ht="13.5" x14ac:dyDescent="0.25">
      <c r="A26" s="14" t="s">
        <v>11</v>
      </c>
      <c r="B26" s="22">
        <v>326496940</v>
      </c>
      <c r="C26" s="22">
        <v>1318770386</v>
      </c>
      <c r="D26" s="22">
        <v>2904065273</v>
      </c>
      <c r="E26" s="22">
        <v>58725608</v>
      </c>
      <c r="F26" s="22">
        <v>554092255</v>
      </c>
      <c r="G26" s="22">
        <v>147188854</v>
      </c>
      <c r="H26" s="22">
        <v>112512029</v>
      </c>
      <c r="I26" s="22">
        <v>121113651</v>
      </c>
      <c r="J26" s="22">
        <v>538089692</v>
      </c>
      <c r="K26" s="22">
        <v>215897127</v>
      </c>
      <c r="L26" s="22">
        <v>136996645</v>
      </c>
      <c r="M26" s="22">
        <v>706234916</v>
      </c>
      <c r="N26" s="22">
        <v>127386169</v>
      </c>
      <c r="O26" s="22">
        <v>98577655</v>
      </c>
      <c r="P26" s="22">
        <v>202065398</v>
      </c>
      <c r="Q26" s="22">
        <v>129919573</v>
      </c>
      <c r="R26" s="22">
        <v>92333734</v>
      </c>
      <c r="S26" s="22">
        <v>352748225</v>
      </c>
      <c r="T26" s="22">
        <v>1623738272</v>
      </c>
      <c r="U26" s="22">
        <v>215447694</v>
      </c>
      <c r="V26" s="22">
        <v>1052843584</v>
      </c>
      <c r="W26" s="10">
        <v>130402986</v>
      </c>
    </row>
    <row r="27" spans="1:23" ht="13.5" x14ac:dyDescent="0.25">
      <c r="A27" s="1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7"/>
    </row>
    <row r="28" spans="1:23" ht="13.5" x14ac:dyDescent="0.25">
      <c r="A28" s="14" t="s">
        <v>18</v>
      </c>
      <c r="B28" s="25">
        <f>+B25-B24</f>
        <v>0</v>
      </c>
      <c r="C28" s="25">
        <f>+C25-C24</f>
        <v>13425316</v>
      </c>
      <c r="D28" s="25">
        <f>+D25-D24</f>
        <v>782176735</v>
      </c>
      <c r="E28" s="25">
        <f>+E25-E24</f>
        <v>0</v>
      </c>
      <c r="F28" s="25">
        <f>+F25-F24</f>
        <v>86945403</v>
      </c>
      <c r="G28" s="25">
        <f>+G25-G24</f>
        <v>0</v>
      </c>
      <c r="H28" s="25">
        <f>+H25-H24</f>
        <v>0</v>
      </c>
      <c r="I28" s="25">
        <f>+I25-I24</f>
        <v>0</v>
      </c>
      <c r="J28" s="25">
        <f>+J25-J24</f>
        <v>3259760</v>
      </c>
      <c r="K28" s="25">
        <f>+K25-K24</f>
        <v>0</v>
      </c>
      <c r="L28" s="25">
        <f>+L25-L24</f>
        <v>26221259</v>
      </c>
      <c r="M28" s="25">
        <f>+M25-M24</f>
        <v>0</v>
      </c>
      <c r="N28" s="25">
        <f>+N25-N24</f>
        <v>0</v>
      </c>
      <c r="O28" s="25">
        <f>+O25-O24</f>
        <v>0</v>
      </c>
      <c r="P28" s="25">
        <f>+P25-P24</f>
        <v>22218876</v>
      </c>
      <c r="Q28" s="25">
        <f>+Q25-Q24</f>
        <v>15388005</v>
      </c>
      <c r="R28" s="25">
        <f>+R25-R24</f>
        <v>0</v>
      </c>
      <c r="S28" s="25">
        <f>+S25-S24</f>
        <v>313986167</v>
      </c>
      <c r="T28" s="25">
        <f>+T25-T24</f>
        <v>0</v>
      </c>
      <c r="U28" s="25">
        <f>+U25-U24</f>
        <v>0</v>
      </c>
      <c r="V28" s="25">
        <f>+V25-V24</f>
        <v>0</v>
      </c>
      <c r="W28" s="9">
        <f>+W25-W24</f>
        <v>-75170000</v>
      </c>
    </row>
    <row r="29" spans="1:23" ht="13.5" x14ac:dyDescent="0.25">
      <c r="A29" s="14" t="s">
        <v>19</v>
      </c>
      <c r="B29" s="25">
        <f>+B26-B24</f>
        <v>-377753160</v>
      </c>
      <c r="C29" s="25">
        <f>+C26-C24</f>
        <v>-1626604805</v>
      </c>
      <c r="D29" s="25">
        <f>+D26-D24</f>
        <v>-3032993269</v>
      </c>
      <c r="E29" s="25">
        <f>+E26-E24</f>
        <v>-217340420</v>
      </c>
      <c r="F29" s="25">
        <f>+F26-F24</f>
        <v>-537720448</v>
      </c>
      <c r="G29" s="25">
        <f>+G26-G24</f>
        <v>-211453646</v>
      </c>
      <c r="H29" s="25">
        <f>+H26-H24</f>
        <v>-117498238</v>
      </c>
      <c r="I29" s="25">
        <f>+I26-I24</f>
        <v>-186983203</v>
      </c>
      <c r="J29" s="25">
        <f>+J26-J24</f>
        <v>-735312600</v>
      </c>
      <c r="K29" s="25">
        <f>+K26-K24</f>
        <v>-441805074</v>
      </c>
      <c r="L29" s="25">
        <f>+L26-L24</f>
        <v>-295117451</v>
      </c>
      <c r="M29" s="25">
        <f>+M26-M24</f>
        <v>-754890963</v>
      </c>
      <c r="N29" s="25">
        <f>+N26-N24</f>
        <v>-408265449</v>
      </c>
      <c r="O29" s="25">
        <f>+O26-O24</f>
        <v>-167999606</v>
      </c>
      <c r="P29" s="25">
        <f>+P26-P24</f>
        <v>-229309253</v>
      </c>
      <c r="Q29" s="25">
        <f>+Q26-Q24</f>
        <v>-150361912</v>
      </c>
      <c r="R29" s="25">
        <f>+R26-R24</f>
        <v>-122425945</v>
      </c>
      <c r="S29" s="25">
        <f>+S26-S24</f>
        <v>-741875864</v>
      </c>
      <c r="T29" s="25">
        <f>+T26-T24</f>
        <v>-2236447670</v>
      </c>
      <c r="U29" s="25">
        <f>+U26-U24</f>
        <v>-441806712</v>
      </c>
      <c r="V29" s="25">
        <f>+V26-V24</f>
        <v>-1351549464</v>
      </c>
      <c r="W29" s="9">
        <f>+W26-W24</f>
        <v>-198504724</v>
      </c>
    </row>
    <row r="30" spans="1:23" ht="13.5" x14ac:dyDescent="0.25">
      <c r="A30" s="14" t="s">
        <v>20</v>
      </c>
      <c r="B30" s="25">
        <f>+B26-B25</f>
        <v>-377753160</v>
      </c>
      <c r="C30" s="25">
        <f>+C26-C25</f>
        <v>-1640030121</v>
      </c>
      <c r="D30" s="25">
        <f>+D26-D25</f>
        <v>-3815170004</v>
      </c>
      <c r="E30" s="25">
        <f>+E26-E25</f>
        <v>-217340420</v>
      </c>
      <c r="F30" s="25">
        <f>+F26-F25</f>
        <v>-624665851</v>
      </c>
      <c r="G30" s="25">
        <f>+G26-G25</f>
        <v>-211453646</v>
      </c>
      <c r="H30" s="25">
        <f>+H26-H25</f>
        <v>-117498238</v>
      </c>
      <c r="I30" s="25">
        <f>+I26-I25</f>
        <v>-186983203</v>
      </c>
      <c r="J30" s="25">
        <f>+J26-J25</f>
        <v>-738572360</v>
      </c>
      <c r="K30" s="25">
        <f>+K26-K25</f>
        <v>-441805074</v>
      </c>
      <c r="L30" s="25">
        <f>+L26-L25</f>
        <v>-321338710</v>
      </c>
      <c r="M30" s="25">
        <f>+M26-M25</f>
        <v>-754890963</v>
      </c>
      <c r="N30" s="25">
        <f>+N26-N25</f>
        <v>-408265449</v>
      </c>
      <c r="O30" s="25">
        <f>+O26-O25</f>
        <v>-167999606</v>
      </c>
      <c r="P30" s="25">
        <f>+P26-P25</f>
        <v>-251528129</v>
      </c>
      <c r="Q30" s="25">
        <f>+Q26-Q25</f>
        <v>-165749917</v>
      </c>
      <c r="R30" s="25">
        <f>+R26-R25</f>
        <v>-122425945</v>
      </c>
      <c r="S30" s="25">
        <f>+S26-S25</f>
        <v>-1055862031</v>
      </c>
      <c r="T30" s="25">
        <f>+T26-T25</f>
        <v>-2236447670</v>
      </c>
      <c r="U30" s="25">
        <f>+U26-U25</f>
        <v>-441806712</v>
      </c>
      <c r="V30" s="25">
        <f>+V26-V25</f>
        <v>-1351549464</v>
      </c>
      <c r="W30" s="9">
        <f>+W26-W25</f>
        <v>-123334724</v>
      </c>
    </row>
    <row r="31" spans="1:23" ht="13.5" x14ac:dyDescent="0.25">
      <c r="A31" s="14" t="s">
        <v>21</v>
      </c>
      <c r="B31" s="24">
        <f>IF(B24=0,0,B26*100/B24)</f>
        <v>46.360936263977813</v>
      </c>
      <c r="C31" s="24">
        <f>IF(C24=0,0,C26*100/C24)</f>
        <v>44.77427493888333</v>
      </c>
      <c r="D31" s="24">
        <f>IF(D24=0,0,D26*100/D24)</f>
        <v>48.914209830609416</v>
      </c>
      <c r="E31" s="24">
        <f>IF(E24=0,0,E26*100/E24)</f>
        <v>21.27230518924987</v>
      </c>
      <c r="F31" s="24">
        <f>IF(F24=0,0,F26*100/F24)</f>
        <v>50.74975345840064</v>
      </c>
      <c r="G31" s="24">
        <f>IF(G24=0,0,G26*100/G24)</f>
        <v>41.040549851174916</v>
      </c>
      <c r="H31" s="24">
        <f>IF(H24=0,0,H26*100/H24)</f>
        <v>48.916089906543171</v>
      </c>
      <c r="I31" s="24">
        <f>IF(I24=0,0,I26*100/I24)</f>
        <v>39.310252418221708</v>
      </c>
      <c r="J31" s="24">
        <f>IF(J24=0,0,J26*100/J24)</f>
        <v>42.25606435456298</v>
      </c>
      <c r="K31" s="24">
        <f>IF(K24=0,0,K26*100/K24)</f>
        <v>32.825969971172412</v>
      </c>
      <c r="L31" s="24">
        <f>IF(L24=0,0,L26*100/L24)</f>
        <v>31.703813013311187</v>
      </c>
      <c r="M31" s="24">
        <f>IF(M24=0,0,M26*100/M24)</f>
        <v>48.334980999949835</v>
      </c>
      <c r="N31" s="24">
        <f>IF(N24=0,0,N26*100/N24)</f>
        <v>23.781533504114236</v>
      </c>
      <c r="O31" s="24">
        <f>IF(O24=0,0,O26*100/O24)</f>
        <v>36.979018626798783</v>
      </c>
      <c r="P31" s="24">
        <f>IF(P24=0,0,P26*100/P24)</f>
        <v>46.84220492130865</v>
      </c>
      <c r="Q31" s="24">
        <f>IF(Q24=0,0,Q26*100/Q24)</f>
        <v>46.353248413822271</v>
      </c>
      <c r="R31" s="24">
        <f>IF(R24=0,0,R26*100/R24)</f>
        <v>42.99398026200253</v>
      </c>
      <c r="S31" s="24">
        <f>IF(S24=0,0,S26*100/S24)</f>
        <v>32.225512716630888</v>
      </c>
      <c r="T31" s="24">
        <f>IF(T24=0,0,T26*100/T24)</f>
        <v>42.063732068790586</v>
      </c>
      <c r="U31" s="24">
        <f>IF(U24=0,0,U26*100/U24)</f>
        <v>32.779954311938077</v>
      </c>
      <c r="V31" s="24">
        <f>IF(V24=0,0,V26*100/V24)</f>
        <v>43.788330900214781</v>
      </c>
      <c r="W31" s="11">
        <f>IF(W24=0,0,W26*100/W24)</f>
        <v>39.647287684438894</v>
      </c>
    </row>
    <row r="32" spans="1:23" ht="13.5" x14ac:dyDescent="0.25">
      <c r="A32" s="14" t="s">
        <v>22</v>
      </c>
      <c r="B32" s="24">
        <f>IF(B25=0,0,B26*100/B25)</f>
        <v>46.360936263977813</v>
      </c>
      <c r="C32" s="24">
        <f>IF(C25=0,0,C26*100/C25)</f>
        <v>44.571115317846605</v>
      </c>
      <c r="D32" s="24">
        <f>IF(D25=0,0,D26*100/D25)</f>
        <v>43.220175411041794</v>
      </c>
      <c r="E32" s="24">
        <f>IF(E25=0,0,E26*100/E25)</f>
        <v>21.27230518924987</v>
      </c>
      <c r="F32" s="24">
        <f>IF(F25=0,0,F26*100/F25)</f>
        <v>47.006442812958269</v>
      </c>
      <c r="G32" s="24">
        <f>IF(G25=0,0,G26*100/G25)</f>
        <v>41.040549851174916</v>
      </c>
      <c r="H32" s="24">
        <f>IF(H25=0,0,H26*100/H25)</f>
        <v>48.916089906543171</v>
      </c>
      <c r="I32" s="24">
        <f>IF(I25=0,0,I26*100/I25)</f>
        <v>39.310252418221708</v>
      </c>
      <c r="J32" s="24">
        <f>IF(J25=0,0,J26*100/J25)</f>
        <v>42.148169999808218</v>
      </c>
      <c r="K32" s="24">
        <f>IF(K25=0,0,K26*100/K25)</f>
        <v>32.825969971172412</v>
      </c>
      <c r="L32" s="24">
        <f>IF(L25=0,0,L26*100/L25)</f>
        <v>29.890045248636778</v>
      </c>
      <c r="M32" s="24">
        <f>IF(M25=0,0,M26*100/M25)</f>
        <v>48.334980999949835</v>
      </c>
      <c r="N32" s="24">
        <f>IF(N25=0,0,N26*100/N25)</f>
        <v>23.781533504114236</v>
      </c>
      <c r="O32" s="24">
        <f>IF(O25=0,0,O26*100/O25)</f>
        <v>36.979018626798783</v>
      </c>
      <c r="P32" s="24">
        <f>IF(P25=0,0,P26*100/P25)</f>
        <v>44.547681122442469</v>
      </c>
      <c r="Q32" s="24">
        <f>IF(Q25=0,0,Q26*100/Q25)</f>
        <v>43.940811410741098</v>
      </c>
      <c r="R32" s="24">
        <f>IF(R25=0,0,R26*100/R25)</f>
        <v>42.99398026200253</v>
      </c>
      <c r="S32" s="24">
        <f>IF(S25=0,0,S26*100/S25)</f>
        <v>25.042287140638283</v>
      </c>
      <c r="T32" s="24">
        <f>IF(T25=0,0,T26*100/T25)</f>
        <v>42.063732068790586</v>
      </c>
      <c r="U32" s="24">
        <f>IF(U25=0,0,U26*100/U25)</f>
        <v>32.779954311938077</v>
      </c>
      <c r="V32" s="24">
        <f>IF(V25=0,0,V26*100/V25)</f>
        <v>43.788330900214781</v>
      </c>
      <c r="W32" s="11">
        <f>IF(W25=0,0,W26*100/W25)</f>
        <v>51.392828444774722</v>
      </c>
    </row>
    <row r="33" spans="1:23" ht="13.5" x14ac:dyDescent="0.25">
      <c r="A33" s="14" t="s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7"/>
    </row>
    <row r="34" spans="1:23" ht="13.5" x14ac:dyDescent="0.25">
      <c r="A34" s="3" t="s">
        <v>23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7"/>
    </row>
    <row r="35" spans="1:23" ht="13.5" x14ac:dyDescent="0.25">
      <c r="A35" s="14" t="s">
        <v>24</v>
      </c>
      <c r="B35" s="22">
        <v>508117900</v>
      </c>
      <c r="C35" s="22">
        <v>2635090191</v>
      </c>
      <c r="D35" s="22">
        <v>5310188755</v>
      </c>
      <c r="E35" s="22">
        <v>247810878</v>
      </c>
      <c r="F35" s="22">
        <v>856652831</v>
      </c>
      <c r="G35" s="22">
        <v>342833000</v>
      </c>
      <c r="H35" s="22">
        <v>195668117</v>
      </c>
      <c r="I35" s="22">
        <v>278621273</v>
      </c>
      <c r="J35" s="22">
        <v>1158438248</v>
      </c>
      <c r="K35" s="22">
        <v>612600401</v>
      </c>
      <c r="L35" s="22">
        <v>387968445</v>
      </c>
      <c r="M35" s="22">
        <v>1106971284</v>
      </c>
      <c r="N35" s="22">
        <v>513215318</v>
      </c>
      <c r="O35" s="22">
        <v>230603418</v>
      </c>
      <c r="P35" s="22">
        <v>331708620</v>
      </c>
      <c r="Q35" s="22">
        <v>265657185</v>
      </c>
      <c r="R35" s="22">
        <v>181479627</v>
      </c>
      <c r="S35" s="22">
        <v>427066038</v>
      </c>
      <c r="T35" s="22">
        <v>3692555494</v>
      </c>
      <c r="U35" s="22">
        <v>586472406</v>
      </c>
      <c r="V35" s="22">
        <v>2191275930</v>
      </c>
      <c r="W35" s="10">
        <v>211602710</v>
      </c>
    </row>
    <row r="36" spans="1:23" ht="13.5" x14ac:dyDescent="0.25">
      <c r="A36" s="14" t="s">
        <v>25</v>
      </c>
      <c r="B36" s="22">
        <v>508117900</v>
      </c>
      <c r="C36" s="22">
        <v>2499764326</v>
      </c>
      <c r="D36" s="22">
        <v>6199788428</v>
      </c>
      <c r="E36" s="22">
        <v>247810878</v>
      </c>
      <c r="F36" s="22">
        <v>927518831</v>
      </c>
      <c r="G36" s="22">
        <v>342833000</v>
      </c>
      <c r="H36" s="22">
        <v>195668117</v>
      </c>
      <c r="I36" s="22">
        <v>278621273</v>
      </c>
      <c r="J36" s="22">
        <v>1161121343</v>
      </c>
      <c r="K36" s="22">
        <v>612600401</v>
      </c>
      <c r="L36" s="22">
        <v>399965627</v>
      </c>
      <c r="M36" s="22">
        <v>1106971284</v>
      </c>
      <c r="N36" s="22">
        <v>513215318</v>
      </c>
      <c r="O36" s="22">
        <v>230603418</v>
      </c>
      <c r="P36" s="22">
        <v>356407120</v>
      </c>
      <c r="Q36" s="22">
        <v>265657185</v>
      </c>
      <c r="R36" s="22">
        <v>181479627</v>
      </c>
      <c r="S36" s="22">
        <v>668505280</v>
      </c>
      <c r="T36" s="22">
        <v>3692555494</v>
      </c>
      <c r="U36" s="22">
        <v>586472406</v>
      </c>
      <c r="V36" s="22">
        <v>2191275930</v>
      </c>
      <c r="W36" s="10">
        <v>211687710</v>
      </c>
    </row>
    <row r="37" spans="1:23" ht="13.5" x14ac:dyDescent="0.25">
      <c r="A37" s="14" t="s">
        <v>26</v>
      </c>
      <c r="B37" s="22">
        <v>212551453</v>
      </c>
      <c r="C37" s="22">
        <v>1151159077</v>
      </c>
      <c r="D37" s="22">
        <v>2792805295</v>
      </c>
      <c r="E37" s="22">
        <v>58725608</v>
      </c>
      <c r="F37" s="22">
        <v>484096056</v>
      </c>
      <c r="G37" s="22">
        <v>146743133</v>
      </c>
      <c r="H37" s="22">
        <v>93225147</v>
      </c>
      <c r="I37" s="22">
        <v>117116934</v>
      </c>
      <c r="J37" s="22">
        <v>487834062</v>
      </c>
      <c r="K37" s="22">
        <v>196886048</v>
      </c>
      <c r="L37" s="22">
        <v>131009441</v>
      </c>
      <c r="M37" s="22">
        <v>508715681</v>
      </c>
      <c r="N37" s="22">
        <v>111280220</v>
      </c>
      <c r="O37" s="22">
        <v>86525079</v>
      </c>
      <c r="P37" s="22">
        <v>169203540</v>
      </c>
      <c r="Q37" s="22">
        <v>116830907</v>
      </c>
      <c r="R37" s="22">
        <v>83599819</v>
      </c>
      <c r="S37" s="22">
        <v>282661319</v>
      </c>
      <c r="T37" s="22">
        <v>1543844005</v>
      </c>
      <c r="U37" s="22">
        <v>177303865</v>
      </c>
      <c r="V37" s="22">
        <v>1000283069</v>
      </c>
      <c r="W37" s="10">
        <v>122700495</v>
      </c>
    </row>
    <row r="38" spans="1:23" ht="13.5" x14ac:dyDescent="0.25">
      <c r="A38" s="14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7"/>
    </row>
    <row r="39" spans="1:23" ht="13.5" x14ac:dyDescent="0.25">
      <c r="A39" s="14" t="s">
        <v>27</v>
      </c>
      <c r="B39" s="25">
        <f>+B36-B35</f>
        <v>0</v>
      </c>
      <c r="C39" s="25">
        <f>+C36-C35</f>
        <v>-135325865</v>
      </c>
      <c r="D39" s="25">
        <f>+D36-D35</f>
        <v>889599673</v>
      </c>
      <c r="E39" s="25">
        <f>+E36-E35</f>
        <v>0</v>
      </c>
      <c r="F39" s="25">
        <f>+F36-F35</f>
        <v>70866000</v>
      </c>
      <c r="G39" s="25">
        <f>+G36-G35</f>
        <v>0</v>
      </c>
      <c r="H39" s="25">
        <f>+H36-H35</f>
        <v>0</v>
      </c>
      <c r="I39" s="25">
        <f>+I36-I35</f>
        <v>0</v>
      </c>
      <c r="J39" s="25">
        <f>+J36-J35</f>
        <v>2683095</v>
      </c>
      <c r="K39" s="25">
        <f>+K36-K35</f>
        <v>0</v>
      </c>
      <c r="L39" s="25">
        <f>+L36-L35</f>
        <v>11997182</v>
      </c>
      <c r="M39" s="25">
        <f>+M36-M35</f>
        <v>0</v>
      </c>
      <c r="N39" s="25">
        <f>+N36-N35</f>
        <v>0</v>
      </c>
      <c r="O39" s="25">
        <f>+O36-O35</f>
        <v>0</v>
      </c>
      <c r="P39" s="25">
        <f>+P36-P35</f>
        <v>24698500</v>
      </c>
      <c r="Q39" s="25">
        <f>+Q36-Q35</f>
        <v>0</v>
      </c>
      <c r="R39" s="25">
        <f>+R36-R35</f>
        <v>0</v>
      </c>
      <c r="S39" s="25">
        <f>+S36-S35</f>
        <v>241439242</v>
      </c>
      <c r="T39" s="25">
        <f>+T36-T35</f>
        <v>0</v>
      </c>
      <c r="U39" s="25">
        <f>+U36-U35</f>
        <v>0</v>
      </c>
      <c r="V39" s="25">
        <f>+V36-V35</f>
        <v>0</v>
      </c>
      <c r="W39" s="9">
        <f>+W36-W35</f>
        <v>85000</v>
      </c>
    </row>
    <row r="40" spans="1:23" ht="13.5" x14ac:dyDescent="0.25">
      <c r="A40" s="14" t="s">
        <v>19</v>
      </c>
      <c r="B40" s="25">
        <f>+B37-B35</f>
        <v>-295566447</v>
      </c>
      <c r="C40" s="25">
        <f>+C37-C35</f>
        <v>-1483931114</v>
      </c>
      <c r="D40" s="25">
        <f>+D37-D35</f>
        <v>-2517383460</v>
      </c>
      <c r="E40" s="25">
        <f>+E37-E35</f>
        <v>-189085270</v>
      </c>
      <c r="F40" s="25">
        <f>+F37-F35</f>
        <v>-372556775</v>
      </c>
      <c r="G40" s="25">
        <f>+G37-G35</f>
        <v>-196089867</v>
      </c>
      <c r="H40" s="25">
        <f>+H37-H35</f>
        <v>-102442970</v>
      </c>
      <c r="I40" s="25">
        <f>+I37-I35</f>
        <v>-161504339</v>
      </c>
      <c r="J40" s="25">
        <f>+J37-J35</f>
        <v>-670604186</v>
      </c>
      <c r="K40" s="25">
        <f>+K37-K35</f>
        <v>-415714353</v>
      </c>
      <c r="L40" s="25">
        <f>+L37-L35</f>
        <v>-256959004</v>
      </c>
      <c r="M40" s="25">
        <f>+M37-M35</f>
        <v>-598255603</v>
      </c>
      <c r="N40" s="25">
        <f>+N37-N35</f>
        <v>-401935098</v>
      </c>
      <c r="O40" s="25">
        <f>+O37-O35</f>
        <v>-144078339</v>
      </c>
      <c r="P40" s="25">
        <f>+P37-P35</f>
        <v>-162505080</v>
      </c>
      <c r="Q40" s="25">
        <f>+Q37-Q35</f>
        <v>-148826278</v>
      </c>
      <c r="R40" s="25">
        <f>+R37-R35</f>
        <v>-97879808</v>
      </c>
      <c r="S40" s="25">
        <f>+S37-S35</f>
        <v>-144404719</v>
      </c>
      <c r="T40" s="25">
        <f>+T37-T35</f>
        <v>-2148711489</v>
      </c>
      <c r="U40" s="25">
        <f>+U37-U35</f>
        <v>-409168541</v>
      </c>
      <c r="V40" s="25">
        <f>+V37-V35</f>
        <v>-1190992861</v>
      </c>
      <c r="W40" s="9">
        <f>+W37-W35</f>
        <v>-88902215</v>
      </c>
    </row>
    <row r="41" spans="1:23" ht="13.5" x14ac:dyDescent="0.25">
      <c r="A41" s="14" t="s">
        <v>20</v>
      </c>
      <c r="B41" s="25">
        <f>+B37-B36</f>
        <v>-295566447</v>
      </c>
      <c r="C41" s="25">
        <f>+C37-C36</f>
        <v>-1348605249</v>
      </c>
      <c r="D41" s="25">
        <f>+D37-D36</f>
        <v>-3406983133</v>
      </c>
      <c r="E41" s="25">
        <f>+E37-E36</f>
        <v>-189085270</v>
      </c>
      <c r="F41" s="25">
        <f>+F37-F36</f>
        <v>-443422775</v>
      </c>
      <c r="G41" s="25">
        <f>+G37-G36</f>
        <v>-196089867</v>
      </c>
      <c r="H41" s="25">
        <f>+H37-H36</f>
        <v>-102442970</v>
      </c>
      <c r="I41" s="25">
        <f>+I37-I36</f>
        <v>-161504339</v>
      </c>
      <c r="J41" s="25">
        <f>+J37-J36</f>
        <v>-673287281</v>
      </c>
      <c r="K41" s="25">
        <f>+K37-K36</f>
        <v>-415714353</v>
      </c>
      <c r="L41" s="25">
        <f>+L37-L36</f>
        <v>-268956186</v>
      </c>
      <c r="M41" s="25">
        <f>+M37-M36</f>
        <v>-598255603</v>
      </c>
      <c r="N41" s="25">
        <f>+N37-N36</f>
        <v>-401935098</v>
      </c>
      <c r="O41" s="25">
        <f>+O37-O36</f>
        <v>-144078339</v>
      </c>
      <c r="P41" s="25">
        <f>+P37-P36</f>
        <v>-187203580</v>
      </c>
      <c r="Q41" s="25">
        <f>+Q37-Q36</f>
        <v>-148826278</v>
      </c>
      <c r="R41" s="25">
        <f>+R37-R36</f>
        <v>-97879808</v>
      </c>
      <c r="S41" s="25">
        <f>+S37-S36</f>
        <v>-385843961</v>
      </c>
      <c r="T41" s="25">
        <f>+T37-T36</f>
        <v>-2148711489</v>
      </c>
      <c r="U41" s="25">
        <f>+U37-U36</f>
        <v>-409168541</v>
      </c>
      <c r="V41" s="25">
        <f>+V37-V36</f>
        <v>-1190992861</v>
      </c>
      <c r="W41" s="9">
        <f>+W37-W36</f>
        <v>-88987215</v>
      </c>
    </row>
    <row r="42" spans="1:23" ht="13.5" x14ac:dyDescent="0.25">
      <c r="A42" s="14" t="s">
        <v>21</v>
      </c>
      <c r="B42" s="24">
        <f>IF(B35=0,0,B37*100/B35)</f>
        <v>41.83112875968353</v>
      </c>
      <c r="C42" s="24">
        <f>IF(C35=0,0,C37*100/C35)</f>
        <v>43.685756219339972</v>
      </c>
      <c r="D42" s="24">
        <f>IF(D35=0,0,D37*100/D35)</f>
        <v>52.593333756174552</v>
      </c>
      <c r="E42" s="24">
        <f>IF(E35=0,0,E37*100/E35)</f>
        <v>23.697752283497419</v>
      </c>
      <c r="F42" s="24">
        <f>IF(F35=0,0,F37*100/F35)</f>
        <v>56.51017990974222</v>
      </c>
      <c r="G42" s="24">
        <f>IF(G35=0,0,G37*100/G35)</f>
        <v>42.803094509571714</v>
      </c>
      <c r="H42" s="24">
        <f>IF(H35=0,0,H37*100/H35)</f>
        <v>47.644526062465253</v>
      </c>
      <c r="I42" s="24">
        <f>IF(I35=0,0,I37*100/I35)</f>
        <v>42.034455136525054</v>
      </c>
      <c r="J42" s="24">
        <f>IF(J35=0,0,J37*100/J35)</f>
        <v>42.111356634005062</v>
      </c>
      <c r="K42" s="24">
        <f>IF(K35=0,0,K37*100/K35)</f>
        <v>32.139392608722758</v>
      </c>
      <c r="L42" s="24">
        <f>IF(L35=0,0,L37*100/L35)</f>
        <v>33.768066111665341</v>
      </c>
      <c r="M42" s="24">
        <f>IF(M35=0,0,M37*100/M35)</f>
        <v>45.9556348346973</v>
      </c>
      <c r="N42" s="24">
        <f>IF(N35=0,0,N37*100/N35)</f>
        <v>21.682949845234354</v>
      </c>
      <c r="O42" s="24">
        <f>IF(O35=0,0,O37*100/O35)</f>
        <v>37.521160679413697</v>
      </c>
      <c r="P42" s="24">
        <f>IF(P35=0,0,P37*100/P35)</f>
        <v>51.009690372230907</v>
      </c>
      <c r="Q42" s="24">
        <f>IF(Q35=0,0,Q37*100/Q35)</f>
        <v>43.9780715887658</v>
      </c>
      <c r="R42" s="24">
        <f>IF(R35=0,0,R37*100/R35)</f>
        <v>46.065677113167091</v>
      </c>
      <c r="S42" s="24">
        <f>IF(S35=0,0,S37*100/S35)</f>
        <v>66.186794043313739</v>
      </c>
      <c r="T42" s="24">
        <f>IF(T35=0,0,T37*100/T35)</f>
        <v>41.80963583373569</v>
      </c>
      <c r="U42" s="24">
        <f>IF(U35=0,0,U37*100/U35)</f>
        <v>30.232260407491363</v>
      </c>
      <c r="V42" s="24">
        <f>IF(V35=0,0,V37*100/V35)</f>
        <v>45.648430455766473</v>
      </c>
      <c r="W42" s="11">
        <f>IF(W35=0,0,W37*100/W35)</f>
        <v>57.986258777120575</v>
      </c>
    </row>
    <row r="43" spans="1:23" ht="13.5" x14ac:dyDescent="0.25">
      <c r="A43" s="14" t="s">
        <v>22</v>
      </c>
      <c r="B43" s="24">
        <f>IF(B36=0,0,B37*100/B36)</f>
        <v>41.83112875968353</v>
      </c>
      <c r="C43" s="24">
        <f>IF(C36=0,0,C37*100/C36)</f>
        <v>46.05070426147045</v>
      </c>
      <c r="D43" s="24">
        <f>IF(D36=0,0,D37*100/D36)</f>
        <v>45.046783893251913</v>
      </c>
      <c r="E43" s="24">
        <f>IF(E36=0,0,E37*100/E36)</f>
        <v>23.697752283497419</v>
      </c>
      <c r="F43" s="24">
        <f>IF(F36=0,0,F37*100/F36)</f>
        <v>52.192585187523811</v>
      </c>
      <c r="G43" s="24">
        <f>IF(G36=0,0,G37*100/G36)</f>
        <v>42.803094509571714</v>
      </c>
      <c r="H43" s="24">
        <f>IF(H36=0,0,H37*100/H36)</f>
        <v>47.644526062465253</v>
      </c>
      <c r="I43" s="24">
        <f>IF(I36=0,0,I37*100/I36)</f>
        <v>42.034455136525054</v>
      </c>
      <c r="J43" s="24">
        <f>IF(J36=0,0,J37*100/J36)</f>
        <v>42.014046588755193</v>
      </c>
      <c r="K43" s="24">
        <f>IF(K36=0,0,K37*100/K36)</f>
        <v>32.139392608722758</v>
      </c>
      <c r="L43" s="24">
        <f>IF(L36=0,0,L37*100/L36)</f>
        <v>32.755174984074316</v>
      </c>
      <c r="M43" s="24">
        <f>IF(M36=0,0,M37*100/M36)</f>
        <v>45.9556348346973</v>
      </c>
      <c r="N43" s="24">
        <f>IF(N36=0,0,N37*100/N36)</f>
        <v>21.682949845234354</v>
      </c>
      <c r="O43" s="24">
        <f>IF(O36=0,0,O37*100/O36)</f>
        <v>37.521160679413697</v>
      </c>
      <c r="P43" s="24">
        <f>IF(P36=0,0,P37*100/P36)</f>
        <v>47.474792310546434</v>
      </c>
      <c r="Q43" s="24">
        <f>IF(Q36=0,0,Q37*100/Q36)</f>
        <v>43.9780715887658</v>
      </c>
      <c r="R43" s="24">
        <f>IF(R36=0,0,R37*100/R36)</f>
        <v>46.065677113167091</v>
      </c>
      <c r="S43" s="24">
        <f>IF(S36=0,0,S37*100/S36)</f>
        <v>42.282585860802776</v>
      </c>
      <c r="T43" s="24">
        <f>IF(T36=0,0,T37*100/T36)</f>
        <v>41.80963583373569</v>
      </c>
      <c r="U43" s="24">
        <f>IF(U36=0,0,U37*100/U36)</f>
        <v>30.232260407491363</v>
      </c>
      <c r="V43" s="24">
        <f>IF(V36=0,0,V37*100/V36)</f>
        <v>45.648430455766473</v>
      </c>
      <c r="W43" s="11">
        <f>IF(W36=0,0,W37*100/W36)</f>
        <v>57.962975271450574</v>
      </c>
    </row>
    <row r="44" spans="1:23" ht="13.5" x14ac:dyDescent="0.25">
      <c r="A44" s="14" t="s">
        <v>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7"/>
    </row>
    <row r="45" spans="1:23" ht="13.5" x14ac:dyDescent="0.25">
      <c r="A45" s="3" t="s">
        <v>28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7"/>
    </row>
    <row r="46" spans="1:23" ht="13.5" x14ac:dyDescent="0.25">
      <c r="A46" s="14" t="s">
        <v>24</v>
      </c>
      <c r="B46" s="22">
        <v>174622851</v>
      </c>
      <c r="C46" s="22">
        <v>638659529</v>
      </c>
      <c r="D46" s="22">
        <v>943892945</v>
      </c>
      <c r="E46" s="22">
        <v>82230290</v>
      </c>
      <c r="F46" s="22">
        <v>286310783</v>
      </c>
      <c r="G46" s="22">
        <v>245627806</v>
      </c>
      <c r="H46" s="22">
        <v>111249641</v>
      </c>
      <c r="I46" s="22">
        <v>110466672</v>
      </c>
      <c r="J46" s="22">
        <v>386491380</v>
      </c>
      <c r="K46" s="22">
        <v>206243963</v>
      </c>
      <c r="L46" s="22">
        <v>158285982</v>
      </c>
      <c r="M46" s="22">
        <v>417200065</v>
      </c>
      <c r="N46" s="22">
        <v>218300187</v>
      </c>
      <c r="O46" s="22">
        <v>94632356</v>
      </c>
      <c r="P46" s="22">
        <v>156118504</v>
      </c>
      <c r="Q46" s="22">
        <v>82525464</v>
      </c>
      <c r="R46" s="22">
        <v>61597608</v>
      </c>
      <c r="S46" s="22">
        <v>166936658</v>
      </c>
      <c r="T46" s="22">
        <v>729526663</v>
      </c>
      <c r="U46" s="22">
        <v>113816754</v>
      </c>
      <c r="V46" s="22">
        <v>624979509</v>
      </c>
      <c r="W46" s="10">
        <v>132090589</v>
      </c>
    </row>
    <row r="47" spans="1:23" ht="13.5" x14ac:dyDescent="0.25">
      <c r="A47" s="14" t="s">
        <v>25</v>
      </c>
      <c r="B47" s="22">
        <v>174622851</v>
      </c>
      <c r="C47" s="22">
        <v>670052664</v>
      </c>
      <c r="D47" s="22">
        <v>908732060</v>
      </c>
      <c r="E47" s="22">
        <v>82230290</v>
      </c>
      <c r="F47" s="22">
        <v>286310783</v>
      </c>
      <c r="G47" s="22">
        <v>245627806</v>
      </c>
      <c r="H47" s="22">
        <v>111249641</v>
      </c>
      <c r="I47" s="22">
        <v>110466672</v>
      </c>
      <c r="J47" s="22">
        <v>382971995</v>
      </c>
      <c r="K47" s="22">
        <v>206243963</v>
      </c>
      <c r="L47" s="22">
        <v>175025284</v>
      </c>
      <c r="M47" s="22">
        <v>417200065</v>
      </c>
      <c r="N47" s="22">
        <v>218300187</v>
      </c>
      <c r="O47" s="22">
        <v>94632356</v>
      </c>
      <c r="P47" s="22">
        <v>156118504</v>
      </c>
      <c r="Q47" s="22">
        <v>82084246</v>
      </c>
      <c r="R47" s="22">
        <v>61597608</v>
      </c>
      <c r="S47" s="22">
        <v>188139082</v>
      </c>
      <c r="T47" s="22">
        <v>729526663</v>
      </c>
      <c r="U47" s="22">
        <v>113816754</v>
      </c>
      <c r="V47" s="22">
        <v>624979509</v>
      </c>
      <c r="W47" s="10">
        <v>126840589</v>
      </c>
    </row>
    <row r="48" spans="1:23" ht="13.5" x14ac:dyDescent="0.25">
      <c r="A48" s="14" t="s">
        <v>26</v>
      </c>
      <c r="B48" s="22">
        <v>90372622</v>
      </c>
      <c r="C48" s="22">
        <v>440533863</v>
      </c>
      <c r="D48" s="22">
        <v>468757347</v>
      </c>
      <c r="E48" s="22">
        <v>15072825</v>
      </c>
      <c r="F48" s="22">
        <v>192068604</v>
      </c>
      <c r="G48" s="22">
        <v>124184550</v>
      </c>
      <c r="H48" s="22">
        <v>58240375</v>
      </c>
      <c r="I48" s="22">
        <v>68066627</v>
      </c>
      <c r="J48" s="22">
        <v>276927687</v>
      </c>
      <c r="K48" s="22">
        <v>155325351</v>
      </c>
      <c r="L48" s="22">
        <v>100868129</v>
      </c>
      <c r="M48" s="22">
        <v>147006269</v>
      </c>
      <c r="N48" s="22">
        <v>19839821</v>
      </c>
      <c r="O48" s="22">
        <v>39482934</v>
      </c>
      <c r="P48" s="22">
        <v>82392853</v>
      </c>
      <c r="Q48" s="22">
        <v>48852145</v>
      </c>
      <c r="R48" s="22">
        <v>38060062</v>
      </c>
      <c r="S48" s="22">
        <v>145058430</v>
      </c>
      <c r="T48" s="22">
        <v>480832200</v>
      </c>
      <c r="U48" s="22">
        <v>66286502</v>
      </c>
      <c r="V48" s="22">
        <v>330977674</v>
      </c>
      <c r="W48" s="10">
        <v>82121151</v>
      </c>
    </row>
    <row r="49" spans="1:23" ht="13.5" x14ac:dyDescent="0.25">
      <c r="A49" s="14" t="s">
        <v>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7"/>
    </row>
    <row r="50" spans="1:23" ht="13.5" x14ac:dyDescent="0.25">
      <c r="A50" s="14" t="s">
        <v>29</v>
      </c>
      <c r="B50" s="25">
        <f>+B47-B46</f>
        <v>0</v>
      </c>
      <c r="C50" s="25">
        <f>+C47-C46</f>
        <v>31393135</v>
      </c>
      <c r="D50" s="25">
        <f>+D47-D46</f>
        <v>-35160885</v>
      </c>
      <c r="E50" s="25">
        <f>+E47-E46</f>
        <v>0</v>
      </c>
      <c r="F50" s="25">
        <f>+F47-F46</f>
        <v>0</v>
      </c>
      <c r="G50" s="25">
        <f>+G47-G46</f>
        <v>0</v>
      </c>
      <c r="H50" s="25">
        <f>+H47-H46</f>
        <v>0</v>
      </c>
      <c r="I50" s="25">
        <f>+I47-I46</f>
        <v>0</v>
      </c>
      <c r="J50" s="25">
        <f>+J47-J46</f>
        <v>-3519385</v>
      </c>
      <c r="K50" s="25">
        <f>+K47-K46</f>
        <v>0</v>
      </c>
      <c r="L50" s="25">
        <f>+L47-L46</f>
        <v>16739302</v>
      </c>
      <c r="M50" s="25">
        <f>+M47-M46</f>
        <v>0</v>
      </c>
      <c r="N50" s="25">
        <f>+N47-N46</f>
        <v>0</v>
      </c>
      <c r="O50" s="25">
        <f>+O47-O46</f>
        <v>0</v>
      </c>
      <c r="P50" s="25">
        <f>+P47-P46</f>
        <v>0</v>
      </c>
      <c r="Q50" s="25">
        <f>+Q47-Q46</f>
        <v>-441218</v>
      </c>
      <c r="R50" s="25">
        <f>+R47-R46</f>
        <v>0</v>
      </c>
      <c r="S50" s="25">
        <f>+S47-S46</f>
        <v>21202424</v>
      </c>
      <c r="T50" s="25">
        <f>+T47-T46</f>
        <v>0</v>
      </c>
      <c r="U50" s="25">
        <f>+U47-U46</f>
        <v>0</v>
      </c>
      <c r="V50" s="25">
        <f>+V47-V46</f>
        <v>0</v>
      </c>
      <c r="W50" s="9">
        <f>+W47-W46</f>
        <v>-5250000</v>
      </c>
    </row>
    <row r="51" spans="1:23" ht="13.5" x14ac:dyDescent="0.25">
      <c r="A51" s="14" t="s">
        <v>19</v>
      </c>
      <c r="B51" s="25">
        <f>+B48-B46</f>
        <v>-84250229</v>
      </c>
      <c r="C51" s="25">
        <f>+C48-C46</f>
        <v>-198125666</v>
      </c>
      <c r="D51" s="25">
        <f>+D48-D46</f>
        <v>-475135598</v>
      </c>
      <c r="E51" s="25">
        <f>+E48-E46</f>
        <v>-67157465</v>
      </c>
      <c r="F51" s="25">
        <f>+F48-F46</f>
        <v>-94242179</v>
      </c>
      <c r="G51" s="25">
        <f>+G48-G46</f>
        <v>-121443256</v>
      </c>
      <c r="H51" s="25">
        <f>+H48-H46</f>
        <v>-53009266</v>
      </c>
      <c r="I51" s="25">
        <f>+I48-I46</f>
        <v>-42400045</v>
      </c>
      <c r="J51" s="25">
        <f>+J48-J46</f>
        <v>-109563693</v>
      </c>
      <c r="K51" s="25">
        <f>+K48-K46</f>
        <v>-50918612</v>
      </c>
      <c r="L51" s="25">
        <f>+L48-L46</f>
        <v>-57417853</v>
      </c>
      <c r="M51" s="25">
        <f>+M48-M46</f>
        <v>-270193796</v>
      </c>
      <c r="N51" s="25">
        <f>+N48-N46</f>
        <v>-198460366</v>
      </c>
      <c r="O51" s="25">
        <f>+O48-O46</f>
        <v>-55149422</v>
      </c>
      <c r="P51" s="25">
        <f>+P48-P46</f>
        <v>-73725651</v>
      </c>
      <c r="Q51" s="25">
        <f>+Q48-Q46</f>
        <v>-33673319</v>
      </c>
      <c r="R51" s="25">
        <f>+R48-R46</f>
        <v>-23537546</v>
      </c>
      <c r="S51" s="25">
        <f>+S48-S46</f>
        <v>-21878228</v>
      </c>
      <c r="T51" s="25">
        <f>+T48-T46</f>
        <v>-248694463</v>
      </c>
      <c r="U51" s="25">
        <f>+U48-U46</f>
        <v>-47530252</v>
      </c>
      <c r="V51" s="25">
        <f>+V48-V46</f>
        <v>-294001835</v>
      </c>
      <c r="W51" s="9">
        <f>+W48-W46</f>
        <v>-49969438</v>
      </c>
    </row>
    <row r="52" spans="1:23" ht="13.5" x14ac:dyDescent="0.25">
      <c r="A52" s="14" t="s">
        <v>20</v>
      </c>
      <c r="B52" s="25">
        <f>+B48-B47</f>
        <v>-84250229</v>
      </c>
      <c r="C52" s="25">
        <f>+C48-C47</f>
        <v>-229518801</v>
      </c>
      <c r="D52" s="25">
        <f>+D48-D47</f>
        <v>-439974713</v>
      </c>
      <c r="E52" s="25">
        <f>+E48-E47</f>
        <v>-67157465</v>
      </c>
      <c r="F52" s="25">
        <f>+F48-F47</f>
        <v>-94242179</v>
      </c>
      <c r="G52" s="25">
        <f>+G48-G47</f>
        <v>-121443256</v>
      </c>
      <c r="H52" s="25">
        <f>+H48-H47</f>
        <v>-53009266</v>
      </c>
      <c r="I52" s="25">
        <f>+I48-I47</f>
        <v>-42400045</v>
      </c>
      <c r="J52" s="25">
        <f>+J48-J47</f>
        <v>-106044308</v>
      </c>
      <c r="K52" s="25">
        <f>+K48-K47</f>
        <v>-50918612</v>
      </c>
      <c r="L52" s="25">
        <f>+L48-L47</f>
        <v>-74157155</v>
      </c>
      <c r="M52" s="25">
        <f>+M48-M47</f>
        <v>-270193796</v>
      </c>
      <c r="N52" s="25">
        <f>+N48-N47</f>
        <v>-198460366</v>
      </c>
      <c r="O52" s="25">
        <f>+O48-O47</f>
        <v>-55149422</v>
      </c>
      <c r="P52" s="25">
        <f>+P48-P47</f>
        <v>-73725651</v>
      </c>
      <c r="Q52" s="25">
        <f>+Q48-Q47</f>
        <v>-33232101</v>
      </c>
      <c r="R52" s="25">
        <f>+R48-R47</f>
        <v>-23537546</v>
      </c>
      <c r="S52" s="25">
        <f>+S48-S47</f>
        <v>-43080652</v>
      </c>
      <c r="T52" s="25">
        <f>+T48-T47</f>
        <v>-248694463</v>
      </c>
      <c r="U52" s="25">
        <f>+U48-U47</f>
        <v>-47530252</v>
      </c>
      <c r="V52" s="25">
        <f>+V48-V47</f>
        <v>-294001835</v>
      </c>
      <c r="W52" s="9">
        <f>+W48-W47</f>
        <v>-44719438</v>
      </c>
    </row>
    <row r="53" spans="1:23" ht="13.5" x14ac:dyDescent="0.25">
      <c r="A53" s="14" t="s">
        <v>21</v>
      </c>
      <c r="B53" s="24">
        <f>IF(B46=0,0,B48*100/B46)</f>
        <v>51.753033169753941</v>
      </c>
      <c r="C53" s="24">
        <f>IF(C46=0,0,C48*100/C46)</f>
        <v>68.977889312914328</v>
      </c>
      <c r="D53" s="24">
        <f>IF(D46=0,0,D48*100/D46)</f>
        <v>49.662130592574776</v>
      </c>
      <c r="E53" s="24">
        <f>IF(E46=0,0,E48*100/E46)</f>
        <v>18.330015618332368</v>
      </c>
      <c r="F53" s="24">
        <f>IF(F46=0,0,F48*100/F46)</f>
        <v>67.0839575050165</v>
      </c>
      <c r="G53" s="24">
        <f>IF(G46=0,0,G48*100/G46)</f>
        <v>50.558017849168102</v>
      </c>
      <c r="H53" s="24">
        <f>IF(H46=0,0,H48*100/H46)</f>
        <v>52.351067811535678</v>
      </c>
      <c r="I53" s="24">
        <f>IF(I46=0,0,I48*100/I46)</f>
        <v>61.617341925535698</v>
      </c>
      <c r="J53" s="24">
        <f>IF(J46=0,0,J48*100/J46)</f>
        <v>71.651711093789459</v>
      </c>
      <c r="K53" s="24">
        <f>IF(K46=0,0,K48*100/K46)</f>
        <v>75.311465480325353</v>
      </c>
      <c r="L53" s="24">
        <f>IF(L46=0,0,L48*100/L46)</f>
        <v>63.725244475534161</v>
      </c>
      <c r="M53" s="24">
        <f>IF(M46=0,0,M48*100/M46)</f>
        <v>35.236396475633342</v>
      </c>
      <c r="N53" s="24">
        <f>IF(N46=0,0,N48*100/N46)</f>
        <v>9.0883206618599921</v>
      </c>
      <c r="O53" s="24">
        <f>IF(O46=0,0,O48*100/O46)</f>
        <v>41.722446390323412</v>
      </c>
      <c r="P53" s="24">
        <f>IF(P46=0,0,P48*100/P46)</f>
        <v>52.775840716485469</v>
      </c>
      <c r="Q53" s="24">
        <f>IF(Q46=0,0,Q48*100/Q46)</f>
        <v>59.196449958766664</v>
      </c>
      <c r="R53" s="24">
        <f>IF(R46=0,0,R48*100/R46)</f>
        <v>61.788214243644006</v>
      </c>
      <c r="S53" s="24">
        <f>IF(S46=0,0,S48*100/S46)</f>
        <v>86.894293762607845</v>
      </c>
      <c r="T53" s="24">
        <f>IF(T46=0,0,T48*100/T46)</f>
        <v>65.91016125753309</v>
      </c>
      <c r="U53" s="24">
        <f>IF(U46=0,0,U48*100/U46)</f>
        <v>58.239670057714001</v>
      </c>
      <c r="V53" s="24">
        <f>IF(V46=0,0,V48*100/V46)</f>
        <v>52.958164105185084</v>
      </c>
      <c r="W53" s="11">
        <f>IF(W46=0,0,W48*100/W46)</f>
        <v>62.170326911026187</v>
      </c>
    </row>
    <row r="54" spans="1:23" ht="13.5" x14ac:dyDescent="0.25">
      <c r="A54" s="14" t="s">
        <v>22</v>
      </c>
      <c r="B54" s="24">
        <f>IF(B47=0,0,B48*100/B47)</f>
        <v>51.753033169753941</v>
      </c>
      <c r="C54" s="24">
        <f>IF(C47=0,0,C48*100/C47)</f>
        <v>65.746154991781367</v>
      </c>
      <c r="D54" s="24">
        <f>IF(D47=0,0,D48*100/D47)</f>
        <v>51.583669998393148</v>
      </c>
      <c r="E54" s="24">
        <f>IF(E47=0,0,E48*100/E47)</f>
        <v>18.330015618332368</v>
      </c>
      <c r="F54" s="24">
        <f>IF(F47=0,0,F48*100/F47)</f>
        <v>67.0839575050165</v>
      </c>
      <c r="G54" s="24">
        <f>IF(G47=0,0,G48*100/G47)</f>
        <v>50.558017849168102</v>
      </c>
      <c r="H54" s="24">
        <f>IF(H47=0,0,H48*100/H47)</f>
        <v>52.351067811535678</v>
      </c>
      <c r="I54" s="24">
        <f>IF(I47=0,0,I48*100/I47)</f>
        <v>61.617341925535698</v>
      </c>
      <c r="J54" s="24">
        <f>IF(J47=0,0,J48*100/J47)</f>
        <v>72.310166439193551</v>
      </c>
      <c r="K54" s="24">
        <f>IF(K47=0,0,K48*100/K47)</f>
        <v>75.311465480325353</v>
      </c>
      <c r="L54" s="24">
        <f>IF(L47=0,0,L48*100/L47)</f>
        <v>57.630604387420959</v>
      </c>
      <c r="M54" s="24">
        <f>IF(M47=0,0,M48*100/M47)</f>
        <v>35.236396475633342</v>
      </c>
      <c r="N54" s="24">
        <f>IF(N47=0,0,N48*100/N47)</f>
        <v>9.0883206618599921</v>
      </c>
      <c r="O54" s="24">
        <f>IF(O47=0,0,O48*100/O47)</f>
        <v>41.722446390323412</v>
      </c>
      <c r="P54" s="24">
        <f>IF(P47=0,0,P48*100/P47)</f>
        <v>52.775840716485469</v>
      </c>
      <c r="Q54" s="24">
        <f>IF(Q47=0,0,Q48*100/Q47)</f>
        <v>59.514641822987571</v>
      </c>
      <c r="R54" s="24">
        <f>IF(R47=0,0,R48*100/R47)</f>
        <v>61.788214243644006</v>
      </c>
      <c r="S54" s="24">
        <f>IF(S47=0,0,S48*100/S47)</f>
        <v>77.101699688318874</v>
      </c>
      <c r="T54" s="24">
        <f>IF(T47=0,0,T48*100/T47)</f>
        <v>65.91016125753309</v>
      </c>
      <c r="U54" s="24">
        <f>IF(U47=0,0,U48*100/U47)</f>
        <v>58.239670057714001</v>
      </c>
      <c r="V54" s="24">
        <f>IF(V47=0,0,V48*100/V47)</f>
        <v>52.958164105185084</v>
      </c>
      <c r="W54" s="11">
        <f>IF(W47=0,0,W48*100/W47)</f>
        <v>64.743590082193649</v>
      </c>
    </row>
    <row r="55" spans="1:23" ht="13.5" x14ac:dyDescent="0.25">
      <c r="A55" s="14" t="s">
        <v>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7"/>
    </row>
    <row r="56" spans="1:23" ht="13.5" x14ac:dyDescent="0.25">
      <c r="A56" s="3" t="s">
        <v>30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7"/>
    </row>
    <row r="57" spans="1:23" ht="13.5" x14ac:dyDescent="0.25">
      <c r="A57" s="14" t="s">
        <v>24</v>
      </c>
      <c r="B57" s="22">
        <v>196132200</v>
      </c>
      <c r="C57" s="22">
        <v>310285000</v>
      </c>
      <c r="D57" s="22">
        <v>626869787</v>
      </c>
      <c r="E57" s="22">
        <v>28255150</v>
      </c>
      <c r="F57" s="22">
        <v>235159872</v>
      </c>
      <c r="G57" s="22">
        <v>15809500</v>
      </c>
      <c r="H57" s="22">
        <v>34342150</v>
      </c>
      <c r="I57" s="22">
        <v>29475581</v>
      </c>
      <c r="J57" s="22">
        <v>114964044</v>
      </c>
      <c r="K57" s="22">
        <v>45101800</v>
      </c>
      <c r="L57" s="22">
        <v>44145651</v>
      </c>
      <c r="M57" s="22">
        <v>354154595</v>
      </c>
      <c r="N57" s="22">
        <v>22436300</v>
      </c>
      <c r="O57" s="22">
        <v>35973843</v>
      </c>
      <c r="P57" s="22">
        <v>99666031</v>
      </c>
      <c r="Q57" s="22">
        <v>14624300</v>
      </c>
      <c r="R57" s="22">
        <v>33280052</v>
      </c>
      <c r="S57" s="22">
        <v>667558051</v>
      </c>
      <c r="T57" s="22">
        <v>167630448</v>
      </c>
      <c r="U57" s="22">
        <v>70782000</v>
      </c>
      <c r="V57" s="22">
        <v>213117118</v>
      </c>
      <c r="W57" s="10">
        <v>117305000</v>
      </c>
    </row>
    <row r="58" spans="1:23" ht="13.5" x14ac:dyDescent="0.25">
      <c r="A58" s="14" t="s">
        <v>25</v>
      </c>
      <c r="B58" s="22">
        <v>196132200</v>
      </c>
      <c r="C58" s="22">
        <v>459036181</v>
      </c>
      <c r="D58" s="22">
        <v>519446849</v>
      </c>
      <c r="E58" s="22">
        <v>28255150</v>
      </c>
      <c r="F58" s="22">
        <v>251239275</v>
      </c>
      <c r="G58" s="22">
        <v>15809500</v>
      </c>
      <c r="H58" s="22">
        <v>34342150</v>
      </c>
      <c r="I58" s="22">
        <v>29475581</v>
      </c>
      <c r="J58" s="22">
        <v>115540709</v>
      </c>
      <c r="K58" s="22">
        <v>45101800</v>
      </c>
      <c r="L58" s="22">
        <v>58369728</v>
      </c>
      <c r="M58" s="22">
        <v>354154595</v>
      </c>
      <c r="N58" s="22">
        <v>22436300</v>
      </c>
      <c r="O58" s="22">
        <v>35973843</v>
      </c>
      <c r="P58" s="22">
        <v>97186407</v>
      </c>
      <c r="Q58" s="22">
        <v>30012305</v>
      </c>
      <c r="R58" s="22">
        <v>33280052</v>
      </c>
      <c r="S58" s="22">
        <v>740104976</v>
      </c>
      <c r="T58" s="22">
        <v>167630448</v>
      </c>
      <c r="U58" s="22">
        <v>70782000</v>
      </c>
      <c r="V58" s="22">
        <v>213117118</v>
      </c>
      <c r="W58" s="10">
        <v>42050000</v>
      </c>
    </row>
    <row r="59" spans="1:23" ht="13.5" x14ac:dyDescent="0.25">
      <c r="A59" s="14" t="s">
        <v>26</v>
      </c>
      <c r="B59" s="22">
        <v>113945487</v>
      </c>
      <c r="C59" s="22">
        <v>167611309</v>
      </c>
      <c r="D59" s="22">
        <v>111259978</v>
      </c>
      <c r="E59" s="22">
        <v>0</v>
      </c>
      <c r="F59" s="22">
        <v>69996199</v>
      </c>
      <c r="G59" s="22">
        <v>445721</v>
      </c>
      <c r="H59" s="22">
        <v>19286882</v>
      </c>
      <c r="I59" s="22">
        <v>3996717</v>
      </c>
      <c r="J59" s="22">
        <v>50255630</v>
      </c>
      <c r="K59" s="22">
        <v>19011079</v>
      </c>
      <c r="L59" s="22">
        <v>5987204</v>
      </c>
      <c r="M59" s="22">
        <v>197519235</v>
      </c>
      <c r="N59" s="22">
        <v>16105949</v>
      </c>
      <c r="O59" s="22">
        <v>12052576</v>
      </c>
      <c r="P59" s="22">
        <v>32861858</v>
      </c>
      <c r="Q59" s="22">
        <v>13088666</v>
      </c>
      <c r="R59" s="22">
        <v>8733915</v>
      </c>
      <c r="S59" s="22">
        <v>70086906</v>
      </c>
      <c r="T59" s="22">
        <v>79894267</v>
      </c>
      <c r="U59" s="22">
        <v>38143829</v>
      </c>
      <c r="V59" s="22">
        <v>52560515</v>
      </c>
      <c r="W59" s="10">
        <v>7702491</v>
      </c>
    </row>
    <row r="60" spans="1:23" ht="13.5" x14ac:dyDescent="0.25">
      <c r="A60" s="14" t="s">
        <v>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7"/>
    </row>
    <row r="61" spans="1:23" ht="13.5" x14ac:dyDescent="0.25">
      <c r="A61" s="14" t="s">
        <v>31</v>
      </c>
      <c r="B61" s="25">
        <f>+B58-B57</f>
        <v>0</v>
      </c>
      <c r="C61" s="25">
        <f>+C58-C57</f>
        <v>148751181</v>
      </c>
      <c r="D61" s="25">
        <f>+D58-D57</f>
        <v>-107422938</v>
      </c>
      <c r="E61" s="25">
        <f>+E58-E57</f>
        <v>0</v>
      </c>
      <c r="F61" s="25">
        <f>+F58-F57</f>
        <v>16079403</v>
      </c>
      <c r="G61" s="25">
        <f>+G58-G57</f>
        <v>0</v>
      </c>
      <c r="H61" s="25">
        <f>+H58-H57</f>
        <v>0</v>
      </c>
      <c r="I61" s="25">
        <f>+I58-I57</f>
        <v>0</v>
      </c>
      <c r="J61" s="25">
        <f>+J58-J57</f>
        <v>576665</v>
      </c>
      <c r="K61" s="25">
        <f>+K58-K57</f>
        <v>0</v>
      </c>
      <c r="L61" s="25">
        <f>+L58-L57</f>
        <v>14224077</v>
      </c>
      <c r="M61" s="25">
        <f>+M58-M57</f>
        <v>0</v>
      </c>
      <c r="N61" s="25">
        <f>+N58-N57</f>
        <v>0</v>
      </c>
      <c r="O61" s="25">
        <f>+O58-O57</f>
        <v>0</v>
      </c>
      <c r="P61" s="25">
        <f>+P58-P57</f>
        <v>-2479624</v>
      </c>
      <c r="Q61" s="25">
        <f>+Q58-Q57</f>
        <v>15388005</v>
      </c>
      <c r="R61" s="25">
        <f>+R58-R57</f>
        <v>0</v>
      </c>
      <c r="S61" s="25">
        <f>+S58-S57</f>
        <v>72546925</v>
      </c>
      <c r="T61" s="25">
        <f>+T58-T57</f>
        <v>0</v>
      </c>
      <c r="U61" s="25">
        <f>+U58-U57</f>
        <v>0</v>
      </c>
      <c r="V61" s="25">
        <f>+V58-V57</f>
        <v>0</v>
      </c>
      <c r="W61" s="9">
        <f>+W58-W57</f>
        <v>-75255000</v>
      </c>
    </row>
    <row r="62" spans="1:23" ht="13.5" x14ac:dyDescent="0.25">
      <c r="A62" s="14" t="s">
        <v>19</v>
      </c>
      <c r="B62" s="25">
        <f>+B59-B57</f>
        <v>-82186713</v>
      </c>
      <c r="C62" s="25">
        <f>+C59-C57</f>
        <v>-142673691</v>
      </c>
      <c r="D62" s="25">
        <f>+D59-D57</f>
        <v>-515609809</v>
      </c>
      <c r="E62" s="25">
        <f>+E59-E57</f>
        <v>-28255150</v>
      </c>
      <c r="F62" s="25">
        <f>+F59-F57</f>
        <v>-165163673</v>
      </c>
      <c r="G62" s="25">
        <f>+G59-G57</f>
        <v>-15363779</v>
      </c>
      <c r="H62" s="25">
        <f>+H59-H57</f>
        <v>-15055268</v>
      </c>
      <c r="I62" s="25">
        <f>+I59-I57</f>
        <v>-25478864</v>
      </c>
      <c r="J62" s="25">
        <f>+J59-J57</f>
        <v>-64708414</v>
      </c>
      <c r="K62" s="25">
        <f>+K59-K57</f>
        <v>-26090721</v>
      </c>
      <c r="L62" s="25">
        <f>+L59-L57</f>
        <v>-38158447</v>
      </c>
      <c r="M62" s="25">
        <f>+M59-M57</f>
        <v>-156635360</v>
      </c>
      <c r="N62" s="25">
        <f>+N59-N57</f>
        <v>-6330351</v>
      </c>
      <c r="O62" s="25">
        <f>+O59-O57</f>
        <v>-23921267</v>
      </c>
      <c r="P62" s="25">
        <f>+P59-P57</f>
        <v>-66804173</v>
      </c>
      <c r="Q62" s="25">
        <f>+Q59-Q57</f>
        <v>-1535634</v>
      </c>
      <c r="R62" s="25">
        <f>+R59-R57</f>
        <v>-24546137</v>
      </c>
      <c r="S62" s="25">
        <f>+S59-S57</f>
        <v>-597471145</v>
      </c>
      <c r="T62" s="25">
        <f>+T59-T57</f>
        <v>-87736181</v>
      </c>
      <c r="U62" s="25">
        <f>+U59-U57</f>
        <v>-32638171</v>
      </c>
      <c r="V62" s="25">
        <f>+V59-V57</f>
        <v>-160556603</v>
      </c>
      <c r="W62" s="9">
        <f>+W59-W57</f>
        <v>-109602509</v>
      </c>
    </row>
    <row r="63" spans="1:23" ht="13.5" x14ac:dyDescent="0.25">
      <c r="A63" s="14" t="s">
        <v>20</v>
      </c>
      <c r="B63" s="25">
        <f>+B59-B58</f>
        <v>-82186713</v>
      </c>
      <c r="C63" s="25">
        <f>+C59-C58</f>
        <v>-291424872</v>
      </c>
      <c r="D63" s="25">
        <f>+D59-D58</f>
        <v>-408186871</v>
      </c>
      <c r="E63" s="25">
        <f>+E59-E58</f>
        <v>-28255150</v>
      </c>
      <c r="F63" s="25">
        <f>+F59-F58</f>
        <v>-181243076</v>
      </c>
      <c r="G63" s="25">
        <f>+G59-G58</f>
        <v>-15363779</v>
      </c>
      <c r="H63" s="25">
        <f>+H59-H58</f>
        <v>-15055268</v>
      </c>
      <c r="I63" s="25">
        <f>+I59-I58</f>
        <v>-25478864</v>
      </c>
      <c r="J63" s="25">
        <f>+J59-J58</f>
        <v>-65285079</v>
      </c>
      <c r="K63" s="25">
        <f>+K59-K58</f>
        <v>-26090721</v>
      </c>
      <c r="L63" s="25">
        <f>+L59-L58</f>
        <v>-52382524</v>
      </c>
      <c r="M63" s="25">
        <f>+M59-M58</f>
        <v>-156635360</v>
      </c>
      <c r="N63" s="25">
        <f>+N59-N58</f>
        <v>-6330351</v>
      </c>
      <c r="O63" s="25">
        <f>+O59-O58</f>
        <v>-23921267</v>
      </c>
      <c r="P63" s="25">
        <f>+P59-P58</f>
        <v>-64324549</v>
      </c>
      <c r="Q63" s="25">
        <f>+Q59-Q58</f>
        <v>-16923639</v>
      </c>
      <c r="R63" s="25">
        <f>+R59-R58</f>
        <v>-24546137</v>
      </c>
      <c r="S63" s="25">
        <f>+S59-S58</f>
        <v>-670018070</v>
      </c>
      <c r="T63" s="25">
        <f>+T59-T58</f>
        <v>-87736181</v>
      </c>
      <c r="U63" s="25">
        <f>+U59-U58</f>
        <v>-32638171</v>
      </c>
      <c r="V63" s="25">
        <f>+V59-V58</f>
        <v>-160556603</v>
      </c>
      <c r="W63" s="9">
        <f>+W59-W58</f>
        <v>-34347509</v>
      </c>
    </row>
    <row r="64" spans="1:23" ht="13.5" x14ac:dyDescent="0.25">
      <c r="A64" s="14" t="s">
        <v>21</v>
      </c>
      <c r="B64" s="24">
        <f>IF(B57=0,0,B59*100/B57)</f>
        <v>58.09626721160523</v>
      </c>
      <c r="C64" s="24">
        <f>IF(C57=0,0,C59*100/C57)</f>
        <v>54.018502022334303</v>
      </c>
      <c r="D64" s="24">
        <f>IF(D57=0,0,D59*100/D57)</f>
        <v>17.748499019621757</v>
      </c>
      <c r="E64" s="24">
        <f>IF(E57=0,0,E59*100/E57)</f>
        <v>0</v>
      </c>
      <c r="F64" s="24">
        <f>IF(F57=0,0,F59*100/F57)</f>
        <v>29.765367026564803</v>
      </c>
      <c r="G64" s="24">
        <f>IF(G57=0,0,G59*100/G57)</f>
        <v>2.819323824282868</v>
      </c>
      <c r="H64" s="24">
        <f>IF(H57=0,0,H59*100/H57)</f>
        <v>56.160962548937675</v>
      </c>
      <c r="I64" s="24">
        <f>IF(I57=0,0,I59*100/I57)</f>
        <v>13.559417200291998</v>
      </c>
      <c r="J64" s="24">
        <f>IF(J57=0,0,J59*100/J57)</f>
        <v>43.714215550733407</v>
      </c>
      <c r="K64" s="24">
        <f>IF(K57=0,0,K59*100/K57)</f>
        <v>42.151486193455696</v>
      </c>
      <c r="L64" s="24">
        <f>IF(L57=0,0,L59*100/L57)</f>
        <v>13.562386926857188</v>
      </c>
      <c r="M64" s="24">
        <f>IF(M57=0,0,M59*100/M57)</f>
        <v>55.772037914685249</v>
      </c>
      <c r="N64" s="24">
        <f>IF(N57=0,0,N59*100/N57)</f>
        <v>71.785227510774945</v>
      </c>
      <c r="O64" s="24">
        <f>IF(O57=0,0,O59*100/O57)</f>
        <v>33.503721023077794</v>
      </c>
      <c r="P64" s="24">
        <f>IF(P57=0,0,P59*100/P57)</f>
        <v>32.971974172423906</v>
      </c>
      <c r="Q64" s="24">
        <f>IF(Q57=0,0,Q59*100/Q57)</f>
        <v>89.499435870434823</v>
      </c>
      <c r="R64" s="24">
        <f>IF(R57=0,0,R59*100/R57)</f>
        <v>26.24369397018971</v>
      </c>
      <c r="S64" s="24">
        <f>IF(S57=0,0,S59*100/S57)</f>
        <v>10.498997936585443</v>
      </c>
      <c r="T64" s="24">
        <f>IF(T57=0,0,T59*100/T57)</f>
        <v>47.660951786038297</v>
      </c>
      <c r="U64" s="24">
        <f>IF(U57=0,0,U59*100/U57)</f>
        <v>53.889165324517535</v>
      </c>
      <c r="V64" s="24">
        <f>IF(V57=0,0,V59*100/V57)</f>
        <v>24.662737321738746</v>
      </c>
      <c r="W64" s="11">
        <f>IF(W57=0,0,W59*100/W57)</f>
        <v>6.5662086015088867</v>
      </c>
    </row>
    <row r="65" spans="1:23" ht="13.5" x14ac:dyDescent="0.25">
      <c r="A65" s="14" t="s">
        <v>22</v>
      </c>
      <c r="B65" s="24">
        <f>IF(B58=0,0,B59*100/B58)</f>
        <v>58.09626721160523</v>
      </c>
      <c r="C65" s="24">
        <f>IF(C58=0,0,C59*100/C58)</f>
        <v>36.513746832518194</v>
      </c>
      <c r="D65" s="24">
        <f>IF(D58=0,0,D59*100/D58)</f>
        <v>21.418934047668081</v>
      </c>
      <c r="E65" s="24">
        <f>IF(E58=0,0,E59*100/E58)</f>
        <v>0</v>
      </c>
      <c r="F65" s="24">
        <f>IF(F58=0,0,F59*100/F58)</f>
        <v>27.860372945272989</v>
      </c>
      <c r="G65" s="24">
        <f>IF(G58=0,0,G59*100/G58)</f>
        <v>2.819323824282868</v>
      </c>
      <c r="H65" s="24">
        <f>IF(H58=0,0,H59*100/H58)</f>
        <v>56.160962548937675</v>
      </c>
      <c r="I65" s="24">
        <f>IF(I58=0,0,I59*100/I58)</f>
        <v>13.559417200291998</v>
      </c>
      <c r="J65" s="24">
        <f>IF(J58=0,0,J59*100/J58)</f>
        <v>43.496037400982196</v>
      </c>
      <c r="K65" s="24">
        <f>IF(K58=0,0,K59*100/K58)</f>
        <v>42.151486193455696</v>
      </c>
      <c r="L65" s="24">
        <f>IF(L58=0,0,L59*100/L58)</f>
        <v>10.257378619273332</v>
      </c>
      <c r="M65" s="24">
        <f>IF(M58=0,0,M59*100/M58)</f>
        <v>55.772037914685249</v>
      </c>
      <c r="N65" s="24">
        <f>IF(N58=0,0,N59*100/N58)</f>
        <v>71.785227510774945</v>
      </c>
      <c r="O65" s="24">
        <f>IF(O58=0,0,O59*100/O58)</f>
        <v>33.503721023077794</v>
      </c>
      <c r="P65" s="24">
        <f>IF(P58=0,0,P59*100/P58)</f>
        <v>33.813224518115994</v>
      </c>
      <c r="Q65" s="24">
        <f>IF(Q58=0,0,Q59*100/Q58)</f>
        <v>43.610998888622518</v>
      </c>
      <c r="R65" s="24">
        <f>IF(R58=0,0,R59*100/R58)</f>
        <v>26.24369397018971</v>
      </c>
      <c r="S65" s="24">
        <f>IF(S58=0,0,S59*100/S58)</f>
        <v>9.4698601242751277</v>
      </c>
      <c r="T65" s="24">
        <f>IF(T58=0,0,T59*100/T58)</f>
        <v>47.660951786038297</v>
      </c>
      <c r="U65" s="24">
        <f>IF(U58=0,0,U59*100/U58)</f>
        <v>53.889165324517535</v>
      </c>
      <c r="V65" s="24">
        <f>IF(V58=0,0,V59*100/V58)</f>
        <v>24.662737321738746</v>
      </c>
      <c r="W65" s="11">
        <f>IF(W58=0,0,W59*100/W58)</f>
        <v>18.317457788347205</v>
      </c>
    </row>
    <row r="66" spans="1:23" ht="13.5" x14ac:dyDescent="0.25">
      <c r="A66" s="14" t="s">
        <v>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7"/>
    </row>
    <row r="67" spans="1:23" ht="13.5" x14ac:dyDescent="0.25">
      <c r="A67" s="3" t="s">
        <v>32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7"/>
    </row>
    <row r="68" spans="1:23" ht="13.5" x14ac:dyDescent="0.25">
      <c r="A68" s="14" t="s">
        <v>24</v>
      </c>
      <c r="B68" s="22">
        <v>268741000</v>
      </c>
      <c r="C68" s="22">
        <v>570382000</v>
      </c>
      <c r="D68" s="22">
        <v>588508000</v>
      </c>
      <c r="E68" s="22">
        <v>70570000</v>
      </c>
      <c r="F68" s="22">
        <v>266156000</v>
      </c>
      <c r="G68" s="22">
        <v>2416000</v>
      </c>
      <c r="H68" s="22">
        <v>41411000</v>
      </c>
      <c r="I68" s="22">
        <v>36088000</v>
      </c>
      <c r="J68" s="22">
        <v>106533000</v>
      </c>
      <c r="K68" s="22">
        <v>49498000</v>
      </c>
      <c r="L68" s="22">
        <v>70809000</v>
      </c>
      <c r="M68" s="22">
        <v>486698000</v>
      </c>
      <c r="N68" s="22">
        <v>22622000</v>
      </c>
      <c r="O68" s="22">
        <v>54385000</v>
      </c>
      <c r="P68" s="22">
        <v>74837000</v>
      </c>
      <c r="Q68" s="22">
        <v>16312000</v>
      </c>
      <c r="R68" s="22">
        <v>58891000</v>
      </c>
      <c r="S68" s="22">
        <v>674263000</v>
      </c>
      <c r="T68" s="22">
        <v>199235000</v>
      </c>
      <c r="U68" s="22">
        <v>90093000</v>
      </c>
      <c r="V68" s="22">
        <v>131560000</v>
      </c>
      <c r="W68" s="10">
        <v>2514000</v>
      </c>
    </row>
    <row r="69" spans="1:23" ht="13.5" x14ac:dyDescent="0.25">
      <c r="A69" s="14" t="s">
        <v>25</v>
      </c>
      <c r="B69" s="22">
        <v>268741000</v>
      </c>
      <c r="C69" s="22">
        <v>570382000</v>
      </c>
      <c r="D69" s="22">
        <v>588508000</v>
      </c>
      <c r="E69" s="22">
        <v>70570000</v>
      </c>
      <c r="F69" s="22">
        <v>266156000</v>
      </c>
      <c r="G69" s="22">
        <v>2416000</v>
      </c>
      <c r="H69" s="22">
        <v>41411000</v>
      </c>
      <c r="I69" s="22">
        <v>36088000</v>
      </c>
      <c r="J69" s="22">
        <v>106533000</v>
      </c>
      <c r="K69" s="22">
        <v>49498000</v>
      </c>
      <c r="L69" s="22">
        <v>70809000</v>
      </c>
      <c r="M69" s="22">
        <v>486698000</v>
      </c>
      <c r="N69" s="22">
        <v>22622000</v>
      </c>
      <c r="O69" s="22">
        <v>54385000</v>
      </c>
      <c r="P69" s="22">
        <v>74837000</v>
      </c>
      <c r="Q69" s="22">
        <v>16312000</v>
      </c>
      <c r="R69" s="22">
        <v>58891000</v>
      </c>
      <c r="S69" s="22">
        <v>674263000</v>
      </c>
      <c r="T69" s="22">
        <v>199235000</v>
      </c>
      <c r="U69" s="22">
        <v>90093000</v>
      </c>
      <c r="V69" s="22">
        <v>131560000</v>
      </c>
      <c r="W69" s="10">
        <v>2514000</v>
      </c>
    </row>
    <row r="70" spans="1:23" ht="13.5" x14ac:dyDescent="0.25">
      <c r="A70" s="14" t="s">
        <v>26</v>
      </c>
      <c r="B70" s="22">
        <v>129222976</v>
      </c>
      <c r="C70" s="22">
        <v>134661343</v>
      </c>
      <c r="D70" s="22">
        <v>82704025</v>
      </c>
      <c r="E70" s="22">
        <v>0</v>
      </c>
      <c r="F70" s="22">
        <v>82682941</v>
      </c>
      <c r="G70" s="22">
        <v>0</v>
      </c>
      <c r="H70" s="22">
        <v>9448905</v>
      </c>
      <c r="I70" s="22">
        <v>0</v>
      </c>
      <c r="J70" s="22">
        <v>0</v>
      </c>
      <c r="K70" s="22">
        <v>0</v>
      </c>
      <c r="L70" s="22">
        <v>0</v>
      </c>
      <c r="M70" s="22">
        <v>-246063000</v>
      </c>
      <c r="N70" s="22">
        <v>612263</v>
      </c>
      <c r="O70" s="22">
        <v>0</v>
      </c>
      <c r="P70" s="22">
        <v>0</v>
      </c>
      <c r="Q70" s="22">
        <v>0</v>
      </c>
      <c r="R70" s="22">
        <v>22791599</v>
      </c>
      <c r="S70" s="22">
        <v>0</v>
      </c>
      <c r="T70" s="22">
        <v>82411659</v>
      </c>
      <c r="U70" s="22">
        <v>0</v>
      </c>
      <c r="V70" s="22">
        <v>0</v>
      </c>
      <c r="W70" s="10">
        <v>1432963</v>
      </c>
    </row>
    <row r="71" spans="1:23" ht="13.5" x14ac:dyDescent="0.25">
      <c r="A71" s="14" t="s">
        <v>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7"/>
    </row>
    <row r="72" spans="1:23" ht="13.5" x14ac:dyDescent="0.25">
      <c r="A72" s="14" t="s">
        <v>33</v>
      </c>
      <c r="B72" s="25">
        <f>+B69-B68</f>
        <v>0</v>
      </c>
      <c r="C72" s="25">
        <f>+C69-C68</f>
        <v>0</v>
      </c>
      <c r="D72" s="25">
        <f>+D69-D68</f>
        <v>0</v>
      </c>
      <c r="E72" s="25">
        <f>+E69-E68</f>
        <v>0</v>
      </c>
      <c r="F72" s="25">
        <f>+F69-F68</f>
        <v>0</v>
      </c>
      <c r="G72" s="25">
        <f>+G69-G68</f>
        <v>0</v>
      </c>
      <c r="H72" s="25">
        <f>+H69-H68</f>
        <v>0</v>
      </c>
      <c r="I72" s="25">
        <f>+I69-I68</f>
        <v>0</v>
      </c>
      <c r="J72" s="25">
        <f>+J69-J68</f>
        <v>0</v>
      </c>
      <c r="K72" s="25">
        <f>+K69-K68</f>
        <v>0</v>
      </c>
      <c r="L72" s="25">
        <f>+L69-L68</f>
        <v>0</v>
      </c>
      <c r="M72" s="25">
        <f>+M69-M68</f>
        <v>0</v>
      </c>
      <c r="N72" s="25">
        <f>+N69-N68</f>
        <v>0</v>
      </c>
      <c r="O72" s="25">
        <f>+O69-O68</f>
        <v>0</v>
      </c>
      <c r="P72" s="25">
        <f>+P69-P68</f>
        <v>0</v>
      </c>
      <c r="Q72" s="25">
        <f>+Q69-Q68</f>
        <v>0</v>
      </c>
      <c r="R72" s="25">
        <f>+R69-R68</f>
        <v>0</v>
      </c>
      <c r="S72" s="25">
        <f>+S69-S68</f>
        <v>0</v>
      </c>
      <c r="T72" s="25">
        <f>+T69-T68</f>
        <v>0</v>
      </c>
      <c r="U72" s="25">
        <f>+U69-U68</f>
        <v>0</v>
      </c>
      <c r="V72" s="25">
        <f>+V69-V68</f>
        <v>0</v>
      </c>
      <c r="W72" s="9">
        <f>+W69-W68</f>
        <v>0</v>
      </c>
    </row>
    <row r="73" spans="1:23" ht="13.5" x14ac:dyDescent="0.25">
      <c r="A73" s="14" t="s">
        <v>19</v>
      </c>
      <c r="B73" s="25">
        <f>+B70-B68</f>
        <v>-139518024</v>
      </c>
      <c r="C73" s="25">
        <f>+C70-C68</f>
        <v>-435720657</v>
      </c>
      <c r="D73" s="25">
        <f>+D70-D68</f>
        <v>-505803975</v>
      </c>
      <c r="E73" s="25">
        <f>+E70-E68</f>
        <v>-70570000</v>
      </c>
      <c r="F73" s="25">
        <f>+F70-F68</f>
        <v>-183473059</v>
      </c>
      <c r="G73" s="25">
        <f>+G70-G68</f>
        <v>-2416000</v>
      </c>
      <c r="H73" s="25">
        <f>+H70-H68</f>
        <v>-31962095</v>
      </c>
      <c r="I73" s="25">
        <f>+I70-I68</f>
        <v>-36088000</v>
      </c>
      <c r="J73" s="25">
        <f>+J70-J68</f>
        <v>-106533000</v>
      </c>
      <c r="K73" s="25">
        <f>+K70-K68</f>
        <v>-49498000</v>
      </c>
      <c r="L73" s="25">
        <f>+L70-L68</f>
        <v>-70809000</v>
      </c>
      <c r="M73" s="25">
        <f>+M70-M68</f>
        <v>-732761000</v>
      </c>
      <c r="N73" s="25">
        <f>+N70-N68</f>
        <v>-22009737</v>
      </c>
      <c r="O73" s="25">
        <f>+O70-O68</f>
        <v>-54385000</v>
      </c>
      <c r="P73" s="25">
        <f>+P70-P68</f>
        <v>-74837000</v>
      </c>
      <c r="Q73" s="25">
        <f>+Q70-Q68</f>
        <v>-16312000</v>
      </c>
      <c r="R73" s="25">
        <f>+R70-R68</f>
        <v>-36099401</v>
      </c>
      <c r="S73" s="25">
        <f>+S70-S68</f>
        <v>-674263000</v>
      </c>
      <c r="T73" s="25">
        <f>+T70-T68</f>
        <v>-116823341</v>
      </c>
      <c r="U73" s="25">
        <f>+U70-U68</f>
        <v>-90093000</v>
      </c>
      <c r="V73" s="25">
        <f>+V70-V68</f>
        <v>-131560000</v>
      </c>
      <c r="W73" s="9">
        <f>+W70-W68</f>
        <v>-1081037</v>
      </c>
    </row>
    <row r="74" spans="1:23" ht="13.5" x14ac:dyDescent="0.25">
      <c r="A74" s="14" t="s">
        <v>20</v>
      </c>
      <c r="B74" s="25">
        <f>+B70-B69</f>
        <v>-139518024</v>
      </c>
      <c r="C74" s="25">
        <f>+C70-C69</f>
        <v>-435720657</v>
      </c>
      <c r="D74" s="25">
        <f>+D70-D69</f>
        <v>-505803975</v>
      </c>
      <c r="E74" s="25">
        <f>+E70-E69</f>
        <v>-70570000</v>
      </c>
      <c r="F74" s="25">
        <f>+F70-F69</f>
        <v>-183473059</v>
      </c>
      <c r="G74" s="25">
        <f>+G70-G69</f>
        <v>-2416000</v>
      </c>
      <c r="H74" s="25">
        <f>+H70-H69</f>
        <v>-31962095</v>
      </c>
      <c r="I74" s="25">
        <f>+I70-I69</f>
        <v>-36088000</v>
      </c>
      <c r="J74" s="25">
        <f>+J70-J69</f>
        <v>-106533000</v>
      </c>
      <c r="K74" s="25">
        <f>+K70-K69</f>
        <v>-49498000</v>
      </c>
      <c r="L74" s="25">
        <f>+L70-L69</f>
        <v>-70809000</v>
      </c>
      <c r="M74" s="25">
        <f>+M70-M69</f>
        <v>-732761000</v>
      </c>
      <c r="N74" s="25">
        <f>+N70-N69</f>
        <v>-22009737</v>
      </c>
      <c r="O74" s="25">
        <f>+O70-O69</f>
        <v>-54385000</v>
      </c>
      <c r="P74" s="25">
        <f>+P70-P69</f>
        <v>-74837000</v>
      </c>
      <c r="Q74" s="25">
        <f>+Q70-Q69</f>
        <v>-16312000</v>
      </c>
      <c r="R74" s="25">
        <f>+R70-R69</f>
        <v>-36099401</v>
      </c>
      <c r="S74" s="25">
        <f>+S70-S69</f>
        <v>-674263000</v>
      </c>
      <c r="T74" s="25">
        <f>+T70-T69</f>
        <v>-116823341</v>
      </c>
      <c r="U74" s="25">
        <f>+U70-U69</f>
        <v>-90093000</v>
      </c>
      <c r="V74" s="25">
        <f>+V70-V69</f>
        <v>-131560000</v>
      </c>
      <c r="W74" s="9">
        <f>+W70-W69</f>
        <v>-1081037</v>
      </c>
    </row>
    <row r="75" spans="1:23" ht="13.5" x14ac:dyDescent="0.25">
      <c r="A75" s="14" t="s">
        <v>21</v>
      </c>
      <c r="B75" s="24">
        <f>IF(B68=0,0,B70*100/B68)</f>
        <v>48.084578088196444</v>
      </c>
      <c r="C75" s="24">
        <f>IF(C68=0,0,C70*100/C68)</f>
        <v>23.608974862460595</v>
      </c>
      <c r="D75" s="24">
        <f>IF(D68=0,0,D70*100/D68)</f>
        <v>14.053169200758528</v>
      </c>
      <c r="E75" s="24">
        <f>IF(E68=0,0,E70*100/E68)</f>
        <v>0</v>
      </c>
      <c r="F75" s="24">
        <f>IF(F68=0,0,F70*100/F68)</f>
        <v>31.065593486526698</v>
      </c>
      <c r="G75" s="24">
        <f>IF(G68=0,0,G70*100/G68)</f>
        <v>0</v>
      </c>
      <c r="H75" s="24">
        <f>IF(H68=0,0,H70*100/H68)</f>
        <v>22.817379440245347</v>
      </c>
      <c r="I75" s="24">
        <f>IF(I68=0,0,I70*100/I68)</f>
        <v>0</v>
      </c>
      <c r="J75" s="24">
        <f>IF(J68=0,0,J70*100/J68)</f>
        <v>0</v>
      </c>
      <c r="K75" s="24">
        <f>IF(K68=0,0,K70*100/K68)</f>
        <v>0</v>
      </c>
      <c r="L75" s="24">
        <f>IF(L68=0,0,L70*100/L68)</f>
        <v>0</v>
      </c>
      <c r="M75" s="24">
        <f>IF(M68=0,0,M70*100/M68)</f>
        <v>-50.557635330328047</v>
      </c>
      <c r="N75" s="24">
        <f>IF(N68=0,0,N70*100/N68)</f>
        <v>2.7064936787198302</v>
      </c>
      <c r="O75" s="24">
        <f>IF(O68=0,0,O70*100/O68)</f>
        <v>0</v>
      </c>
      <c r="P75" s="24">
        <f>IF(P68=0,0,P70*100/P68)</f>
        <v>0</v>
      </c>
      <c r="Q75" s="24">
        <f>IF(Q68=0,0,Q70*100/Q68)</f>
        <v>0</v>
      </c>
      <c r="R75" s="24">
        <f>IF(R68=0,0,R70*100/R68)</f>
        <v>38.70132787692517</v>
      </c>
      <c r="S75" s="24">
        <f>IF(S68=0,0,S70*100/S68)</f>
        <v>0</v>
      </c>
      <c r="T75" s="24">
        <f>IF(T68=0,0,T70*100/T68)</f>
        <v>41.364046979697342</v>
      </c>
      <c r="U75" s="24">
        <f>IF(U68=0,0,U70*100/U68)</f>
        <v>0</v>
      </c>
      <c r="V75" s="24">
        <f>IF(V68=0,0,V70*100/V68)</f>
        <v>0</v>
      </c>
      <c r="W75" s="11">
        <f>IF(W68=0,0,W70*100/W68)</f>
        <v>56.999323786793951</v>
      </c>
    </row>
    <row r="76" spans="1:23" ht="13.5" x14ac:dyDescent="0.25">
      <c r="A76" s="14" t="s">
        <v>22</v>
      </c>
      <c r="B76" s="24">
        <f>IF(B69=0,0,B70*100/B69)</f>
        <v>48.084578088196444</v>
      </c>
      <c r="C76" s="24">
        <f>IF(C69=0,0,C70*100/C69)</f>
        <v>23.608974862460595</v>
      </c>
      <c r="D76" s="24">
        <f>IF(D69=0,0,D70*100/D69)</f>
        <v>14.053169200758528</v>
      </c>
      <c r="E76" s="24">
        <f>IF(E69=0,0,E70*100/E69)</f>
        <v>0</v>
      </c>
      <c r="F76" s="24">
        <f>IF(F69=0,0,F70*100/F69)</f>
        <v>31.065593486526698</v>
      </c>
      <c r="G76" s="24">
        <f>IF(G69=0,0,G70*100/G69)</f>
        <v>0</v>
      </c>
      <c r="H76" s="24">
        <f>IF(H69=0,0,H70*100/H69)</f>
        <v>22.817379440245347</v>
      </c>
      <c r="I76" s="24">
        <f>IF(I69=0,0,I70*100/I69)</f>
        <v>0</v>
      </c>
      <c r="J76" s="24">
        <f>IF(J69=0,0,J70*100/J69)</f>
        <v>0</v>
      </c>
      <c r="K76" s="24">
        <f>IF(K69=0,0,K70*100/K69)</f>
        <v>0</v>
      </c>
      <c r="L76" s="24">
        <f>IF(L69=0,0,L70*100/L69)</f>
        <v>0</v>
      </c>
      <c r="M76" s="24">
        <f>IF(M69=0,0,M70*100/M69)</f>
        <v>-50.557635330328047</v>
      </c>
      <c r="N76" s="24">
        <f>IF(N69=0,0,N70*100/N69)</f>
        <v>2.7064936787198302</v>
      </c>
      <c r="O76" s="24">
        <f>IF(O69=0,0,O70*100/O69)</f>
        <v>0</v>
      </c>
      <c r="P76" s="24">
        <f>IF(P69=0,0,P70*100/P69)</f>
        <v>0</v>
      </c>
      <c r="Q76" s="24">
        <f>IF(Q69=0,0,Q70*100/Q69)</f>
        <v>0</v>
      </c>
      <c r="R76" s="24">
        <f>IF(R69=0,0,R70*100/R69)</f>
        <v>38.70132787692517</v>
      </c>
      <c r="S76" s="24">
        <f>IF(S69=0,0,S70*100/S69)</f>
        <v>0</v>
      </c>
      <c r="T76" s="24">
        <f>IF(T69=0,0,T70*100/T69)</f>
        <v>41.364046979697342</v>
      </c>
      <c r="U76" s="24">
        <f>IF(U69=0,0,U70*100/U69)</f>
        <v>0</v>
      </c>
      <c r="V76" s="24">
        <f>IF(V69=0,0,V70*100/V69)</f>
        <v>0</v>
      </c>
      <c r="W76" s="11">
        <f>IF(W69=0,0,W70*100/W69)</f>
        <v>56.999323786793951</v>
      </c>
    </row>
    <row r="77" spans="1:23" ht="13.5" x14ac:dyDescent="0.25">
      <c r="A77" s="14" t="s">
        <v>7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7"/>
    </row>
    <row r="78" spans="1:23" ht="13.5" x14ac:dyDescent="0.25">
      <c r="A78" s="3" t="s">
        <v>34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7"/>
    </row>
    <row r="79" spans="1:23" ht="13.5" x14ac:dyDescent="0.25">
      <c r="A79" s="14" t="s">
        <v>35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10">
        <v>0</v>
      </c>
    </row>
    <row r="80" spans="1:23" ht="13.5" x14ac:dyDescent="0.25">
      <c r="A80" s="14" t="s">
        <v>36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10">
        <v>0</v>
      </c>
    </row>
    <row r="81" spans="1:23" ht="13.5" x14ac:dyDescent="0.25">
      <c r="A81" s="14" t="s">
        <v>37</v>
      </c>
      <c r="B81" s="22">
        <v>454009181</v>
      </c>
      <c r="C81" s="22">
        <v>2961647228</v>
      </c>
      <c r="D81" s="22">
        <v>7057501398</v>
      </c>
      <c r="E81" s="22">
        <v>0</v>
      </c>
      <c r="F81" s="22">
        <v>1680064432</v>
      </c>
      <c r="G81" s="22">
        <v>0</v>
      </c>
      <c r="H81" s="22">
        <v>44427132</v>
      </c>
      <c r="I81" s="22">
        <v>427522856</v>
      </c>
      <c r="J81" s="22">
        <v>2173609241</v>
      </c>
      <c r="K81" s="22">
        <v>1099158924</v>
      </c>
      <c r="L81" s="22">
        <v>299121111</v>
      </c>
      <c r="M81" s="22">
        <v>146149</v>
      </c>
      <c r="N81" s="22">
        <v>339072706</v>
      </c>
      <c r="O81" s="22">
        <v>341833470</v>
      </c>
      <c r="P81" s="22">
        <v>111437124</v>
      </c>
      <c r="Q81" s="22">
        <v>684361024</v>
      </c>
      <c r="R81" s="22">
        <v>35280891</v>
      </c>
      <c r="S81" s="22">
        <v>8699847</v>
      </c>
      <c r="T81" s="22">
        <v>6055959281</v>
      </c>
      <c r="U81" s="22">
        <v>1862759695</v>
      </c>
      <c r="V81" s="22">
        <v>789005565</v>
      </c>
      <c r="W81" s="10">
        <v>0</v>
      </c>
    </row>
    <row r="82" spans="1:23" ht="13.5" x14ac:dyDescent="0.25">
      <c r="A82" s="14" t="s">
        <v>38</v>
      </c>
      <c r="B82" s="22">
        <v>428557708</v>
      </c>
      <c r="C82" s="22">
        <v>2863437835</v>
      </c>
      <c r="D82" s="22">
        <v>6783611431</v>
      </c>
      <c r="E82" s="22">
        <v>271410347</v>
      </c>
      <c r="F82" s="22">
        <v>1590280294</v>
      </c>
      <c r="G82" s="22">
        <v>0</v>
      </c>
      <c r="H82" s="22">
        <v>38949055</v>
      </c>
      <c r="I82" s="22">
        <v>390777012</v>
      </c>
      <c r="J82" s="22">
        <v>2078565915</v>
      </c>
      <c r="K82" s="22">
        <v>1248002839</v>
      </c>
      <c r="L82" s="22">
        <v>294537944</v>
      </c>
      <c r="M82" s="22">
        <v>146149</v>
      </c>
      <c r="N82" s="22">
        <v>0</v>
      </c>
      <c r="O82" s="22">
        <v>336473585</v>
      </c>
      <c r="P82" s="22">
        <v>0</v>
      </c>
      <c r="Q82" s="22">
        <v>665455953</v>
      </c>
      <c r="R82" s="22">
        <v>41238962</v>
      </c>
      <c r="S82" s="22">
        <v>9111003</v>
      </c>
      <c r="T82" s="22">
        <v>5833072742</v>
      </c>
      <c r="U82" s="22">
        <v>2112106019</v>
      </c>
      <c r="V82" s="22">
        <v>-109497020</v>
      </c>
      <c r="W82" s="10">
        <v>0</v>
      </c>
    </row>
    <row r="83" spans="1:23" ht="13.5" x14ac:dyDescent="0.25">
      <c r="A83" s="14" t="s">
        <v>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7"/>
    </row>
    <row r="84" spans="1:23" ht="13.5" x14ac:dyDescent="0.25">
      <c r="A84" s="3" t="s">
        <v>39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7"/>
    </row>
    <row r="85" spans="1:23" ht="13.5" x14ac:dyDescent="0.25">
      <c r="A85" s="14" t="s">
        <v>35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10">
        <v>0</v>
      </c>
    </row>
    <row r="86" spans="1:23" ht="13.5" x14ac:dyDescent="0.25">
      <c r="A86" s="14" t="s">
        <v>36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10">
        <v>0</v>
      </c>
    </row>
    <row r="87" spans="1:23" ht="13.5" x14ac:dyDescent="0.25">
      <c r="A87" s="14" t="s">
        <v>37</v>
      </c>
      <c r="B87" s="22">
        <v>1409682</v>
      </c>
      <c r="C87" s="22">
        <v>406782058</v>
      </c>
      <c r="D87" s="22">
        <v>362468720</v>
      </c>
      <c r="E87" s="22">
        <v>0</v>
      </c>
      <c r="F87" s="22">
        <v>4157169</v>
      </c>
      <c r="G87" s="22">
        <v>27180409</v>
      </c>
      <c r="H87" s="22">
        <v>-241040</v>
      </c>
      <c r="I87" s="22">
        <v>132879682</v>
      </c>
      <c r="J87" s="22">
        <v>161998534</v>
      </c>
      <c r="K87" s="22">
        <v>507631697</v>
      </c>
      <c r="L87" s="22">
        <v>37636855</v>
      </c>
      <c r="M87" s="22">
        <v>140413955</v>
      </c>
      <c r="N87" s="22">
        <v>176492464</v>
      </c>
      <c r="O87" s="22">
        <v>165713479</v>
      </c>
      <c r="P87" s="22">
        <v>3051218</v>
      </c>
      <c r="Q87" s="22">
        <v>508731507</v>
      </c>
      <c r="R87" s="22">
        <v>-2574787</v>
      </c>
      <c r="S87" s="22">
        <v>567617079</v>
      </c>
      <c r="T87" s="22">
        <v>1962282802</v>
      </c>
      <c r="U87" s="22">
        <v>132652375</v>
      </c>
      <c r="V87" s="22">
        <v>8249927</v>
      </c>
      <c r="W87" s="10">
        <v>482268</v>
      </c>
    </row>
    <row r="88" spans="1:23" ht="13.5" x14ac:dyDescent="0.25">
      <c r="A88" s="14" t="s">
        <v>38</v>
      </c>
      <c r="B88" s="22">
        <v>1603932</v>
      </c>
      <c r="C88" s="22">
        <v>446247143</v>
      </c>
      <c r="D88" s="22">
        <v>469354317</v>
      </c>
      <c r="E88" s="22">
        <v>290210754</v>
      </c>
      <c r="F88" s="22">
        <v>4627920</v>
      </c>
      <c r="G88" s="22">
        <v>29173854</v>
      </c>
      <c r="H88" s="22">
        <v>259552</v>
      </c>
      <c r="I88" s="22">
        <v>156223406</v>
      </c>
      <c r="J88" s="22">
        <v>180323349</v>
      </c>
      <c r="K88" s="22">
        <v>599820463</v>
      </c>
      <c r="L88" s="22">
        <v>73008238</v>
      </c>
      <c r="M88" s="22">
        <v>91393265</v>
      </c>
      <c r="N88" s="22">
        <v>131110355</v>
      </c>
      <c r="O88" s="22">
        <v>163921090</v>
      </c>
      <c r="P88" s="22">
        <v>0</v>
      </c>
      <c r="Q88" s="22">
        <v>481989517</v>
      </c>
      <c r="R88" s="22">
        <v>-770322</v>
      </c>
      <c r="S88" s="22">
        <v>622164944</v>
      </c>
      <c r="T88" s="22">
        <v>1969251451</v>
      </c>
      <c r="U88" s="22">
        <v>138941560</v>
      </c>
      <c r="V88" s="22">
        <v>13826318</v>
      </c>
      <c r="W88" s="10">
        <v>948042</v>
      </c>
    </row>
    <row r="89" spans="1:23" ht="13.5" x14ac:dyDescent="0.25">
      <c r="A89" s="14" t="s">
        <v>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7"/>
    </row>
    <row r="90" spans="1:23" ht="13.5" x14ac:dyDescent="0.25">
      <c r="A90" s="3" t="s">
        <v>40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7"/>
    </row>
    <row r="91" spans="1:23" ht="13.5" x14ac:dyDescent="0.25">
      <c r="A91" s="14" t="s">
        <v>41</v>
      </c>
      <c r="B91" s="22">
        <v>0</v>
      </c>
      <c r="C91" s="22">
        <v>140000000</v>
      </c>
      <c r="D91" s="22">
        <v>0</v>
      </c>
      <c r="E91" s="22">
        <v>0</v>
      </c>
      <c r="F91" s="22">
        <v>398729107</v>
      </c>
      <c r="G91" s="22">
        <v>0</v>
      </c>
      <c r="H91" s="22">
        <v>0</v>
      </c>
      <c r="I91" s="22">
        <v>0</v>
      </c>
      <c r="J91" s="22">
        <v>40948099</v>
      </c>
      <c r="K91" s="22">
        <v>0</v>
      </c>
      <c r="L91" s="22">
        <v>6032672</v>
      </c>
      <c r="M91" s="22">
        <v>0</v>
      </c>
      <c r="N91" s="22">
        <v>0</v>
      </c>
      <c r="O91" s="22">
        <v>0</v>
      </c>
      <c r="P91" s="22">
        <v>147890151</v>
      </c>
      <c r="Q91" s="22">
        <v>0</v>
      </c>
      <c r="R91" s="22">
        <v>0</v>
      </c>
      <c r="S91" s="22">
        <v>12343333</v>
      </c>
      <c r="T91" s="22">
        <v>0</v>
      </c>
      <c r="U91" s="22">
        <v>0</v>
      </c>
      <c r="V91" s="22">
        <v>0</v>
      </c>
      <c r="W91" s="10">
        <v>63640567</v>
      </c>
    </row>
    <row r="92" spans="1:23" ht="13.5" x14ac:dyDescent="0.25">
      <c r="A92" s="14" t="s">
        <v>42</v>
      </c>
      <c r="B92" s="22">
        <v>0</v>
      </c>
      <c r="C92" s="22">
        <v>823489531</v>
      </c>
      <c r="D92" s="22">
        <v>1433295274</v>
      </c>
      <c r="E92" s="22">
        <v>0</v>
      </c>
      <c r="F92" s="22">
        <v>361041093</v>
      </c>
      <c r="G92" s="22">
        <v>0</v>
      </c>
      <c r="H92" s="22">
        <v>0</v>
      </c>
      <c r="I92" s="22">
        <v>-52608</v>
      </c>
      <c r="J92" s="22">
        <v>535411539</v>
      </c>
      <c r="K92" s="22">
        <v>0</v>
      </c>
      <c r="L92" s="22">
        <v>-81624141</v>
      </c>
      <c r="M92" s="22">
        <v>0</v>
      </c>
      <c r="N92" s="22">
        <v>0</v>
      </c>
      <c r="O92" s="22">
        <v>0</v>
      </c>
      <c r="P92" s="22">
        <v>210822572</v>
      </c>
      <c r="Q92" s="22">
        <v>684083</v>
      </c>
      <c r="R92" s="22">
        <v>0</v>
      </c>
      <c r="S92" s="22">
        <v>482304760</v>
      </c>
      <c r="T92" s="22">
        <v>-7702478</v>
      </c>
      <c r="U92" s="22">
        <v>9998266</v>
      </c>
      <c r="V92" s="22">
        <v>0</v>
      </c>
      <c r="W92" s="10">
        <v>425206383</v>
      </c>
    </row>
    <row r="93" spans="1:23" ht="13.5" x14ac:dyDescent="0.25">
      <c r="A93" s="14" t="s">
        <v>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7"/>
    </row>
    <row r="94" spans="1:23" ht="13.5" x14ac:dyDescent="0.25">
      <c r="A94" s="3" t="s">
        <v>43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10">
        <v>0</v>
      </c>
    </row>
    <row r="95" spans="1:23" ht="13.5" x14ac:dyDescent="0.25">
      <c r="A95" s="16" t="s">
        <v>44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18">
        <v>0</v>
      </c>
    </row>
  </sheetData>
  <mergeCells count="2">
    <mergeCell ref="A1:W1"/>
    <mergeCell ref="B2:W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D90B60-9A77-4A6D-9A0A-68E8B3F53A4E}"/>
</file>

<file path=customXml/itemProps2.xml><?xml version="1.0" encoding="utf-8"?>
<ds:datastoreItem xmlns:ds="http://schemas.openxmlformats.org/officeDocument/2006/customXml" ds:itemID="{EFAEDDE7-2D37-46F0-B6E0-910AE1B61F58}"/>
</file>

<file path=customXml/itemProps3.xml><?xml version="1.0" encoding="utf-8"?>
<ds:datastoreItem xmlns:ds="http://schemas.openxmlformats.org/officeDocument/2006/customXml" ds:itemID="{5B4D0FDA-945F-4473-8C64-33B51EEC2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2022-03-14T07:08:58Z</dcterms:created>
  <dcterms:modified xsi:type="dcterms:W3CDTF">2022-03-14T07:56:45Z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